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821" activeTab="5"/>
  </bookViews>
  <sheets>
    <sheet name="生活介護" sheetId="1" r:id="rId1"/>
    <sheet name="共同生活援助" sheetId="2" r:id="rId2"/>
    <sheet name="短期入所" sheetId="3" r:id="rId3"/>
    <sheet name="その他事業" sheetId="4" r:id="rId4"/>
    <sheet name="記入例" sheetId="5" r:id="rId5"/>
    <sheet name="記入例 (2)" sheetId="6" r:id="rId6"/>
  </sheets>
  <definedNames>
    <definedName name="_xlnm.Print_Area" localSheetId="3">'その他事業'!$A$1:$O$28</definedName>
    <definedName name="_xlnm.Print_Area" localSheetId="4">'記入例'!$A$1:$O$28</definedName>
    <definedName name="_xlnm.Print_Area" localSheetId="5">'記入例 (2)'!$A$1:$O$28</definedName>
    <definedName name="_xlnm.Print_Area" localSheetId="1">'共同生活援助'!$A$1:$O$28</definedName>
    <definedName name="_xlnm.Print_Area" localSheetId="0">'生活介護'!$A$1:$O$28</definedName>
    <definedName name="_xlnm.Print_Area" localSheetId="2">'短期入所'!$A$1:$O$28</definedName>
    <definedName name="_xlnm.Print_Titles" localSheetId="3">'その他事業'!$A:$I</definedName>
    <definedName name="_xlnm.Print_Titles" localSheetId="4">'記入例'!$A:$I</definedName>
    <definedName name="_xlnm.Print_Titles" localSheetId="5">'記入例 (2)'!$A:$I</definedName>
    <definedName name="_xlnm.Print_Titles" localSheetId="1">'共同生活援助'!$A:$I</definedName>
    <definedName name="_xlnm.Print_Titles" localSheetId="0">'生活介護'!$A:$I</definedName>
    <definedName name="_xlnm.Print_Titles" localSheetId="2">'短期入所'!$A:$I</definedName>
  </definedNames>
  <calcPr fullCalcOnLoad="1"/>
</workbook>
</file>

<file path=xl/sharedStrings.xml><?xml version="1.0" encoding="utf-8"?>
<sst xmlns="http://schemas.openxmlformats.org/spreadsheetml/2006/main" count="281" uniqueCount="49">
  <si>
    <t>名</t>
  </si>
  <si>
    <t>日</t>
  </si>
  <si>
    <t>稼働率</t>
  </si>
  <si>
    <t>（</t>
  </si>
  <si>
    <t>人）</t>
  </si>
  <si>
    <t>円</t>
  </si>
  <si>
    <t>/1</t>
  </si>
  <si>
    <t>利用者負担　計</t>
  </si>
  <si>
    <t>介護報酬　計　（利用者負担１割分含む）</t>
  </si>
  <si>
    <t>収入　合計</t>
  </si>
  <si>
    <t>定員</t>
  </si>
  <si>
    <t>（単位：千円）</t>
  </si>
  <si>
    <t>法人名：</t>
  </si>
  <si>
    <t>加　算</t>
  </si>
  <si>
    <t>令和7年度</t>
  </si>
  <si>
    <t>令和8年度</t>
  </si>
  <si>
    <t>令和9年度</t>
  </si>
  <si>
    <t>令和10年度</t>
  </si>
  <si>
    <t>生活介護</t>
  </si>
  <si>
    <t>自立支援給付費</t>
  </si>
  <si>
    <t>区分２</t>
  </si>
  <si>
    <t>区分３</t>
  </si>
  <si>
    <t>区分４</t>
  </si>
  <si>
    <t>区分５</t>
  </si>
  <si>
    <t>区分６</t>
  </si>
  <si>
    <t>令和11年度</t>
  </si>
  <si>
    <r>
      <rPr>
        <b/>
        <sz val="11"/>
        <rFont val="ＭＳ Ｐゴシック"/>
        <family val="3"/>
      </rPr>
      <t>【様式13-1】</t>
    </r>
    <r>
      <rPr>
        <b/>
        <sz val="12"/>
        <rFont val="HGSｺﾞｼｯｸM"/>
        <family val="3"/>
      </rPr>
      <t>収支見込シミュレーション・積算根拠（収入）</t>
    </r>
  </si>
  <si>
    <t>記入例</t>
  </si>
  <si>
    <t>令和12年度</t>
  </si>
  <si>
    <t>福祉・介護職員</t>
  </si>
  <si>
    <t>処遇改善加算</t>
  </si>
  <si>
    <t>etc</t>
  </si>
  <si>
    <t>食費（自己負担）</t>
  </si>
  <si>
    <t>家賃</t>
  </si>
  <si>
    <t>光熱水費</t>
  </si>
  <si>
    <t>日常生活費</t>
  </si>
  <si>
    <t>その他</t>
  </si>
  <si>
    <t>共同生活援助</t>
  </si>
  <si>
    <t>短期入所</t>
  </si>
  <si>
    <t>【様式13-1】収支見込シミュレーション・積算根拠（収入）</t>
  </si>
  <si>
    <t>福祉介護職員処遇改善の加算</t>
  </si>
  <si>
    <t>食費（自己負担）</t>
  </si>
  <si>
    <t>福祉介護職員処遇改善の加算</t>
  </si>
  <si>
    <t>宿泊費</t>
  </si>
  <si>
    <t>　　　　　　計　（利用者負担１割分含む）</t>
  </si>
  <si>
    <t>共同生活援助</t>
  </si>
  <si>
    <t>単位単価：　　　</t>
  </si>
  <si>
    <t>福祉・介護職員処遇改善加算</t>
  </si>
  <si>
    <t>食費（自己負担）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</si>
</sst>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</numFmts>
  <fonts count="56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b/>
      <sz val="8"/>
      <name val="HGSｺﾞｼｯｸM"/>
      <family val="3"/>
    </font>
    <font>
      <b/>
      <sz val="7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sz val="11"/>
      <name val="HGSｺﾞｼｯｸM"/>
      <family val="3"/>
    </font>
    <font>
      <sz val="11"/>
      <color indexed="42"/>
      <name val="HGSｺﾞｼｯｸM"/>
      <family val="3"/>
    </font>
    <font>
      <sz val="12"/>
      <color indexed="42"/>
      <name val="HGSｺﾞｼｯｸM"/>
      <family val="3"/>
    </font>
    <font>
      <b/>
      <sz val="11"/>
      <name val="ＭＳ Ｐゴシック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33" borderId="12" xfId="48" applyFont="1" applyFill="1" applyBorder="1" applyAlignment="1" applyProtection="1">
      <alignment vertical="center"/>
      <protection locked="0"/>
    </xf>
    <xf numFmtId="38" fontId="2" fillId="0" borderId="0" xfId="48" applyFont="1" applyBorder="1" applyAlignment="1">
      <alignment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33" borderId="15" xfId="48" applyFont="1" applyFill="1" applyBorder="1" applyAlignment="1" applyProtection="1">
      <alignment vertical="center"/>
      <protection locked="0"/>
    </xf>
    <xf numFmtId="38" fontId="2" fillId="0" borderId="16" xfId="48" applyFont="1" applyBorder="1" applyAlignment="1">
      <alignment vertical="center"/>
    </xf>
    <xf numFmtId="38" fontId="2" fillId="33" borderId="17" xfId="48" applyFont="1" applyFill="1" applyBorder="1" applyAlignment="1" applyProtection="1">
      <alignment vertical="center"/>
      <protection locked="0"/>
    </xf>
    <xf numFmtId="9" fontId="2" fillId="33" borderId="18" xfId="42" applyNumberFormat="1" applyFont="1" applyFill="1" applyBorder="1" applyAlignment="1" applyProtection="1">
      <alignment vertical="center"/>
      <protection locked="0"/>
    </xf>
    <xf numFmtId="38" fontId="2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5" fillId="0" borderId="23" xfId="48" applyFont="1" applyBorder="1" applyAlignment="1" quotePrefix="1">
      <alignment horizontal="right" vertical="center"/>
    </xf>
    <xf numFmtId="38" fontId="6" fillId="0" borderId="24" xfId="48" applyFont="1" applyBorder="1" applyAlignment="1">
      <alignment vertical="center"/>
    </xf>
    <xf numFmtId="177" fontId="7" fillId="0" borderId="0" xfId="48" applyNumberFormat="1" applyFont="1" applyAlignment="1">
      <alignment horizontal="center" vertical="center"/>
    </xf>
    <xf numFmtId="177" fontId="2" fillId="0" borderId="0" xfId="48" applyNumberFormat="1" applyFont="1" applyAlignment="1">
      <alignment vertical="center"/>
    </xf>
    <xf numFmtId="177" fontId="2" fillId="0" borderId="0" xfId="48" applyNumberFormat="1" applyFont="1" applyAlignment="1">
      <alignment horizontal="center" vertical="center"/>
    </xf>
    <xf numFmtId="177" fontId="4" fillId="0" borderId="25" xfId="48" applyNumberFormat="1" applyFont="1" applyBorder="1" applyAlignment="1">
      <alignment horizontal="right" vertical="center"/>
    </xf>
    <xf numFmtId="177" fontId="8" fillId="0" borderId="26" xfId="48" applyNumberFormat="1" applyFont="1" applyBorder="1" applyAlignment="1">
      <alignment vertical="center"/>
    </xf>
    <xf numFmtId="177" fontId="8" fillId="0" borderId="27" xfId="48" applyNumberFormat="1" applyFont="1" applyBorder="1" applyAlignment="1">
      <alignment vertical="center"/>
    </xf>
    <xf numFmtId="177" fontId="8" fillId="0" borderId="28" xfId="48" applyNumberFormat="1" applyFont="1" applyBorder="1" applyAlignment="1">
      <alignment vertical="center"/>
    </xf>
    <xf numFmtId="177" fontId="8" fillId="0" borderId="25" xfId="48" applyNumberFormat="1" applyFont="1" applyBorder="1" applyAlignment="1">
      <alignment vertical="center"/>
    </xf>
    <xf numFmtId="177" fontId="8" fillId="0" borderId="29" xfId="48" applyNumberFormat="1" applyFont="1" applyBorder="1" applyAlignment="1">
      <alignment vertical="center"/>
    </xf>
    <xf numFmtId="177" fontId="8" fillId="0" borderId="30" xfId="48" applyNumberFormat="1" applyFont="1" applyBorder="1" applyAlignment="1">
      <alignment vertical="center"/>
    </xf>
    <xf numFmtId="177" fontId="8" fillId="0" borderId="31" xfId="48" applyNumberFormat="1" applyFont="1" applyBorder="1" applyAlignment="1">
      <alignment vertical="center"/>
    </xf>
    <xf numFmtId="177" fontId="8" fillId="0" borderId="32" xfId="48" applyNumberFormat="1" applyFont="1" applyBorder="1" applyAlignment="1">
      <alignment vertical="center"/>
    </xf>
    <xf numFmtId="9" fontId="2" fillId="33" borderId="33" xfId="42" applyNumberFormat="1" applyFont="1" applyFill="1" applyBorder="1" applyAlignment="1" applyProtection="1">
      <alignment vertical="center"/>
      <protection locked="0"/>
    </xf>
    <xf numFmtId="177" fontId="4" fillId="0" borderId="14" xfId="48" applyNumberFormat="1" applyFont="1" applyBorder="1" applyAlignment="1">
      <alignment horizontal="right" vertical="center"/>
    </xf>
    <xf numFmtId="177" fontId="8" fillId="0" borderId="34" xfId="48" applyNumberFormat="1" applyFont="1" applyBorder="1" applyAlignment="1">
      <alignment vertical="center"/>
    </xf>
    <xf numFmtId="38" fontId="2" fillId="33" borderId="19" xfId="48" applyFont="1" applyFill="1" applyBorder="1" applyAlignment="1" applyProtection="1">
      <alignment horizontal="center" vertical="center"/>
      <protection locked="0"/>
    </xf>
    <xf numFmtId="9" fontId="2" fillId="33" borderId="35" xfId="42" applyNumberFormat="1" applyFont="1" applyFill="1" applyBorder="1" applyAlignment="1" applyProtection="1">
      <alignment vertical="center"/>
      <protection locked="0"/>
    </xf>
    <xf numFmtId="38" fontId="9" fillId="0" borderId="0" xfId="48" applyFont="1" applyAlignment="1">
      <alignment wrapText="1"/>
    </xf>
    <xf numFmtId="38" fontId="2" fillId="33" borderId="12" xfId="48" applyFont="1" applyFill="1" applyBorder="1" applyAlignment="1">
      <alignment vertical="center"/>
    </xf>
    <xf numFmtId="38" fontId="9" fillId="0" borderId="0" xfId="48" applyFont="1" applyBorder="1" applyAlignment="1">
      <alignment wrapText="1"/>
    </xf>
    <xf numFmtId="38" fontId="10" fillId="0" borderId="0" xfId="48" applyFont="1" applyAlignment="1">
      <alignment vertical="center"/>
    </xf>
    <xf numFmtId="38" fontId="9" fillId="0" borderId="0" xfId="48" applyFont="1" applyFill="1" applyBorder="1" applyAlignment="1">
      <alignment wrapText="1"/>
    </xf>
    <xf numFmtId="177" fontId="8" fillId="0" borderId="36" xfId="48" applyNumberFormat="1" applyFont="1" applyBorder="1" applyAlignment="1">
      <alignment vertical="center"/>
    </xf>
    <xf numFmtId="177" fontId="8" fillId="0" borderId="37" xfId="48" applyNumberFormat="1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177" fontId="8" fillId="0" borderId="40" xfId="48" applyNumberFormat="1" applyFont="1" applyBorder="1" applyAlignment="1">
      <alignment vertical="center"/>
    </xf>
    <xf numFmtId="9" fontId="2" fillId="33" borderId="41" xfId="42" applyNumberFormat="1" applyFont="1" applyFill="1" applyBorder="1" applyAlignment="1" applyProtection="1">
      <alignment vertical="center"/>
      <protection locked="0"/>
    </xf>
    <xf numFmtId="177" fontId="4" fillId="0" borderId="42" xfId="48" applyNumberFormat="1" applyFont="1" applyBorder="1" applyAlignment="1">
      <alignment horizontal="right" vertical="center"/>
    </xf>
    <xf numFmtId="177" fontId="8" fillId="0" borderId="43" xfId="48" applyNumberFormat="1" applyFont="1" applyBorder="1" applyAlignment="1">
      <alignment vertical="center"/>
    </xf>
    <xf numFmtId="177" fontId="8" fillId="0" borderId="44" xfId="48" applyNumberFormat="1" applyFont="1" applyBorder="1" applyAlignment="1">
      <alignment vertical="center"/>
    </xf>
    <xf numFmtId="177" fontId="8" fillId="0" borderId="45" xfId="48" applyNumberFormat="1" applyFont="1" applyBorder="1" applyAlignment="1">
      <alignment vertical="center"/>
    </xf>
    <xf numFmtId="177" fontId="8" fillId="0" borderId="42" xfId="48" applyNumberFormat="1" applyFont="1" applyBorder="1" applyAlignment="1">
      <alignment vertical="center"/>
    </xf>
    <xf numFmtId="177" fontId="8" fillId="0" borderId="46" xfId="48" applyNumberFormat="1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9" fontId="2" fillId="33" borderId="47" xfId="42" applyNumberFormat="1" applyFont="1" applyFill="1" applyBorder="1" applyAlignment="1" applyProtection="1">
      <alignment vertical="center"/>
      <protection locked="0"/>
    </xf>
    <xf numFmtId="177" fontId="8" fillId="0" borderId="48" xfId="48" applyNumberFormat="1" applyFont="1" applyBorder="1" applyAlignment="1">
      <alignment vertical="center"/>
    </xf>
    <xf numFmtId="177" fontId="8" fillId="0" borderId="49" xfId="48" applyNumberFormat="1" applyFont="1" applyBorder="1" applyAlignment="1">
      <alignment vertical="center"/>
    </xf>
    <xf numFmtId="177" fontId="8" fillId="0" borderId="50" xfId="48" applyNumberFormat="1" applyFont="1" applyBorder="1" applyAlignment="1">
      <alignment vertical="center"/>
    </xf>
    <xf numFmtId="177" fontId="8" fillId="0" borderId="11" xfId="48" applyNumberFormat="1" applyFont="1" applyBorder="1" applyAlignment="1">
      <alignment vertical="center"/>
    </xf>
    <xf numFmtId="177" fontId="8" fillId="0" borderId="51" xfId="48" applyNumberFormat="1" applyFont="1" applyBorder="1" applyAlignment="1">
      <alignment vertical="center"/>
    </xf>
    <xf numFmtId="177" fontId="8" fillId="0" borderId="52" xfId="48" applyNumberFormat="1" applyFont="1" applyBorder="1" applyAlignment="1">
      <alignment vertical="center"/>
    </xf>
    <xf numFmtId="177" fontId="2" fillId="0" borderId="53" xfId="48" applyNumberFormat="1" applyFont="1" applyFill="1" applyBorder="1" applyAlignment="1">
      <alignment horizontal="center" vertical="center"/>
    </xf>
    <xf numFmtId="38" fontId="5" fillId="0" borderId="54" xfId="48" applyFont="1" applyBorder="1" applyAlignment="1">
      <alignment vertical="center"/>
    </xf>
    <xf numFmtId="177" fontId="8" fillId="0" borderId="54" xfId="48" applyNumberFormat="1" applyFont="1" applyBorder="1" applyAlignment="1">
      <alignment vertical="center"/>
    </xf>
    <xf numFmtId="38" fontId="9" fillId="0" borderId="55" xfId="48" applyFont="1" applyBorder="1" applyAlignment="1">
      <alignment wrapText="1"/>
    </xf>
    <xf numFmtId="177" fontId="2" fillId="0" borderId="0" xfId="48" applyNumberFormat="1" applyFont="1" applyBorder="1" applyAlignment="1">
      <alignment horizontal="right" vertical="center"/>
    </xf>
    <xf numFmtId="177" fontId="2" fillId="0" borderId="55" xfId="48" applyNumberFormat="1" applyFont="1" applyBorder="1" applyAlignment="1">
      <alignment horizontal="right" vertical="center"/>
    </xf>
    <xf numFmtId="9" fontId="2" fillId="0" borderId="55" xfId="42" applyNumberFormat="1" applyFont="1" applyFill="1" applyBorder="1" applyAlignment="1" applyProtection="1">
      <alignment horizontal="center" vertical="center"/>
      <protection locked="0"/>
    </xf>
    <xf numFmtId="177" fontId="2" fillId="0" borderId="56" xfId="48" applyNumberFormat="1" applyFont="1" applyFill="1" applyBorder="1" applyAlignment="1">
      <alignment horizontal="center" vertical="center"/>
    </xf>
    <xf numFmtId="38" fontId="9" fillId="0" borderId="0" xfId="48" applyFont="1" applyAlignment="1">
      <alignment vertical="center"/>
    </xf>
    <xf numFmtId="177" fontId="2" fillId="0" borderId="57" xfId="48" applyNumberFormat="1" applyFont="1" applyFill="1" applyBorder="1" applyAlignment="1">
      <alignment horizontal="center" vertical="center"/>
    </xf>
    <xf numFmtId="177" fontId="12" fillId="0" borderId="0" xfId="48" applyNumberFormat="1" applyFont="1" applyBorder="1" applyAlignment="1">
      <alignment horizontal="right" vertical="center"/>
    </xf>
    <xf numFmtId="38" fontId="11" fillId="0" borderId="58" xfId="48" applyFont="1" applyFill="1" applyBorder="1" applyAlignment="1">
      <alignment vertical="center"/>
    </xf>
    <xf numFmtId="38" fontId="14" fillId="0" borderId="58" xfId="48" applyFont="1" applyFill="1" applyBorder="1" applyAlignment="1">
      <alignment horizontal="center" vertical="center"/>
    </xf>
    <xf numFmtId="38" fontId="7" fillId="0" borderId="59" xfId="48" applyFont="1" applyBorder="1" applyAlignment="1">
      <alignment vertical="center"/>
    </xf>
    <xf numFmtId="9" fontId="2" fillId="34" borderId="17" xfId="48" applyNumberFormat="1" applyFont="1" applyFill="1" applyBorder="1" applyAlignment="1">
      <alignment vertical="center"/>
    </xf>
    <xf numFmtId="177" fontId="2" fillId="0" borderId="55" xfId="48" applyNumberFormat="1" applyFont="1" applyFill="1" applyBorder="1" applyAlignment="1">
      <alignment horizontal="right" vertical="center"/>
    </xf>
    <xf numFmtId="178" fontId="2" fillId="0" borderId="59" xfId="48" applyNumberFormat="1" applyFont="1" applyFill="1" applyBorder="1" applyAlignment="1">
      <alignment horizontal="center" vertical="center"/>
    </xf>
    <xf numFmtId="38" fontId="55" fillId="0" borderId="0" xfId="48" applyFont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48" xfId="48" applyFont="1" applyFill="1" applyBorder="1" applyAlignment="1">
      <alignment vertical="center"/>
    </xf>
    <xf numFmtId="177" fontId="17" fillId="0" borderId="60" xfId="48" applyNumberFormat="1" applyFont="1" applyBorder="1" applyAlignment="1">
      <alignment horizontal="center" vertical="center"/>
    </xf>
    <xf numFmtId="38" fontId="2" fillId="0" borderId="61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62" xfId="48" applyFont="1" applyBorder="1" applyAlignment="1">
      <alignment vertical="center"/>
    </xf>
    <xf numFmtId="38" fontId="5" fillId="0" borderId="63" xfId="48" applyFont="1" applyBorder="1" applyAlignment="1">
      <alignment vertical="center"/>
    </xf>
    <xf numFmtId="38" fontId="5" fillId="0" borderId="64" xfId="48" applyFont="1" applyBorder="1" applyAlignment="1">
      <alignment vertical="center"/>
    </xf>
    <xf numFmtId="38" fontId="5" fillId="0" borderId="65" xfId="48" applyFont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66" xfId="48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38" fontId="2" fillId="33" borderId="50" xfId="48" applyFont="1" applyFill="1" applyBorder="1" applyAlignment="1">
      <alignment vertical="center"/>
    </xf>
    <xf numFmtId="38" fontId="2" fillId="0" borderId="67" xfId="48" applyFont="1" applyFill="1" applyBorder="1" applyAlignment="1">
      <alignment horizontal="center" vertical="center" textRotation="255"/>
    </xf>
    <xf numFmtId="38" fontId="2" fillId="0" borderId="68" xfId="48" applyFont="1" applyFill="1" applyBorder="1" applyAlignment="1">
      <alignment horizontal="center" vertical="center" textRotation="255"/>
    </xf>
    <xf numFmtId="38" fontId="2" fillId="0" borderId="69" xfId="48" applyFont="1" applyFill="1" applyBorder="1" applyAlignment="1">
      <alignment horizontal="center" vertical="center" textRotation="255"/>
    </xf>
    <xf numFmtId="38" fontId="15" fillId="33" borderId="59" xfId="48" applyFont="1" applyFill="1" applyBorder="1" applyAlignment="1">
      <alignment horizontal="center" vertical="center"/>
    </xf>
    <xf numFmtId="38" fontId="13" fillId="34" borderId="55" xfId="48" applyFont="1" applyFill="1" applyBorder="1" applyAlignment="1">
      <alignment horizontal="left" vertical="center"/>
    </xf>
    <xf numFmtId="38" fontId="2" fillId="0" borderId="70" xfId="48" applyFont="1" applyBorder="1" applyAlignment="1">
      <alignment horizontal="center" vertical="center"/>
    </xf>
    <xf numFmtId="38" fontId="2" fillId="0" borderId="71" xfId="48" applyFont="1" applyBorder="1" applyAlignment="1">
      <alignment horizontal="center" vertical="center"/>
    </xf>
    <xf numFmtId="38" fontId="2" fillId="0" borderId="72" xfId="48" applyFont="1" applyBorder="1" applyAlignment="1">
      <alignment horizontal="center" vertical="center"/>
    </xf>
    <xf numFmtId="38" fontId="2" fillId="0" borderId="73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62" xfId="48" applyFont="1" applyBorder="1" applyAlignment="1">
      <alignment horizontal="center" vertical="center"/>
    </xf>
    <xf numFmtId="38" fontId="2" fillId="33" borderId="74" xfId="48" applyFont="1" applyFill="1" applyBorder="1" applyAlignment="1">
      <alignment horizontal="left" vertical="center"/>
    </xf>
    <xf numFmtId="38" fontId="2" fillId="33" borderId="75" xfId="48" applyFont="1" applyFill="1" applyBorder="1" applyAlignment="1">
      <alignment horizontal="left" vertical="center"/>
    </xf>
    <xf numFmtId="38" fontId="2" fillId="33" borderId="51" xfId="48" applyFont="1" applyFill="1" applyBorder="1" applyAlignment="1">
      <alignment horizontal="left" vertical="center"/>
    </xf>
    <xf numFmtId="38" fontId="2" fillId="33" borderId="48" xfId="48" applyFont="1" applyFill="1" applyBorder="1" applyAlignment="1">
      <alignment vertical="center"/>
    </xf>
    <xf numFmtId="177" fontId="2" fillId="0" borderId="55" xfId="48" applyNumberFormat="1" applyFont="1" applyFill="1" applyBorder="1" applyAlignment="1">
      <alignment horizontal="left" vertical="center"/>
    </xf>
    <xf numFmtId="38" fontId="13" fillId="0" borderId="55" xfId="48" applyFont="1" applyFill="1" applyBorder="1" applyAlignment="1">
      <alignment horizontal="left" vertical="center"/>
    </xf>
    <xf numFmtId="9" fontId="2" fillId="34" borderId="47" xfId="42" applyNumberFormat="1" applyFont="1" applyFill="1" applyBorder="1" applyAlignment="1" applyProtection="1">
      <alignment vertical="center"/>
      <protection locked="0"/>
    </xf>
    <xf numFmtId="178" fontId="2" fillId="34" borderId="59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47625</xdr:colOff>
      <xdr:row>2</xdr:row>
      <xdr:rowOff>219075</xdr:rowOff>
    </xdr:to>
    <xdr:sp>
      <xdr:nvSpPr>
        <xdr:cNvPr id="1" name="Rectangle 25"/>
        <xdr:cNvSpPr>
          <a:spLocks/>
        </xdr:cNvSpPr>
      </xdr:nvSpPr>
      <xdr:spPr>
        <a:xfrm>
          <a:off x="152400" y="733425"/>
          <a:ext cx="253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47625</xdr:colOff>
      <xdr:row>2</xdr:row>
      <xdr:rowOff>219075</xdr:rowOff>
    </xdr:to>
    <xdr:sp>
      <xdr:nvSpPr>
        <xdr:cNvPr id="1" name="Rectangle 25"/>
        <xdr:cNvSpPr>
          <a:spLocks/>
        </xdr:cNvSpPr>
      </xdr:nvSpPr>
      <xdr:spPr>
        <a:xfrm>
          <a:off x="152400" y="733425"/>
          <a:ext cx="253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47625</xdr:colOff>
      <xdr:row>2</xdr:row>
      <xdr:rowOff>219075</xdr:rowOff>
    </xdr:to>
    <xdr:sp>
      <xdr:nvSpPr>
        <xdr:cNvPr id="1" name="Rectangle 25"/>
        <xdr:cNvSpPr>
          <a:spLocks/>
        </xdr:cNvSpPr>
      </xdr:nvSpPr>
      <xdr:spPr>
        <a:xfrm>
          <a:off x="152400" y="733425"/>
          <a:ext cx="253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47625</xdr:colOff>
      <xdr:row>2</xdr:row>
      <xdr:rowOff>219075</xdr:rowOff>
    </xdr:to>
    <xdr:sp>
      <xdr:nvSpPr>
        <xdr:cNvPr id="1" name="Rectangle 25"/>
        <xdr:cNvSpPr>
          <a:spLocks/>
        </xdr:cNvSpPr>
      </xdr:nvSpPr>
      <xdr:spPr>
        <a:xfrm>
          <a:off x="152400" y="733425"/>
          <a:ext cx="253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赤数字のセルには計算式が入っています。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47625</xdr:colOff>
      <xdr:row>2</xdr:row>
      <xdr:rowOff>219075</xdr:rowOff>
    </xdr:to>
    <xdr:sp>
      <xdr:nvSpPr>
        <xdr:cNvPr id="1" name="Rectangle 25"/>
        <xdr:cNvSpPr>
          <a:spLocks/>
        </xdr:cNvSpPr>
      </xdr:nvSpPr>
      <xdr:spPr>
        <a:xfrm>
          <a:off x="152400" y="733425"/>
          <a:ext cx="253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赤数字のセルには計算式が入っています。</a:t>
          </a:r>
        </a:p>
      </xdr:txBody>
    </xdr:sp>
    <xdr:clientData/>
  </xdr:twoCellAnchor>
  <xdr:twoCellAnchor>
    <xdr:from>
      <xdr:col>4</xdr:col>
      <xdr:colOff>247650</xdr:colOff>
      <xdr:row>15</xdr:row>
      <xdr:rowOff>190500</xdr:rowOff>
    </xdr:from>
    <xdr:to>
      <xdr:col>5</xdr:col>
      <xdr:colOff>295275</xdr:colOff>
      <xdr:row>16</xdr:row>
      <xdr:rowOff>28575</xdr:rowOff>
    </xdr:to>
    <xdr:sp>
      <xdr:nvSpPr>
        <xdr:cNvPr id="2" name="AutoShape 84"/>
        <xdr:cNvSpPr>
          <a:spLocks/>
        </xdr:cNvSpPr>
      </xdr:nvSpPr>
      <xdr:spPr>
        <a:xfrm>
          <a:off x="1457325" y="5619750"/>
          <a:ext cx="352425" cy="200025"/>
        </a:xfrm>
        <a:prstGeom prst="wedgeRoundRectCallout">
          <a:avLst>
            <a:gd name="adj1" fmla="val -99944"/>
            <a:gd name="adj2" fmla="val 627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12</xdr:col>
      <xdr:colOff>200025</xdr:colOff>
      <xdr:row>3</xdr:row>
      <xdr:rowOff>219075</xdr:rowOff>
    </xdr:from>
    <xdr:to>
      <xdr:col>12</xdr:col>
      <xdr:colOff>552450</xdr:colOff>
      <xdr:row>4</xdr:row>
      <xdr:rowOff>57150</xdr:rowOff>
    </xdr:to>
    <xdr:sp>
      <xdr:nvSpPr>
        <xdr:cNvPr id="3" name="AutoShape 84"/>
        <xdr:cNvSpPr>
          <a:spLocks/>
        </xdr:cNvSpPr>
      </xdr:nvSpPr>
      <xdr:spPr>
        <a:xfrm>
          <a:off x="4781550" y="1304925"/>
          <a:ext cx="352425" cy="200025"/>
        </a:xfrm>
        <a:prstGeom prst="wedgeRoundRectCallout">
          <a:avLst>
            <a:gd name="adj1" fmla="val -91796"/>
            <a:gd name="adj2" fmla="val 57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</a:p>
      </xdr:txBody>
    </xdr:sp>
    <xdr:clientData/>
  </xdr:twoCellAnchor>
  <xdr:twoCellAnchor>
    <xdr:from>
      <xdr:col>4</xdr:col>
      <xdr:colOff>295275</xdr:colOff>
      <xdr:row>6</xdr:row>
      <xdr:rowOff>314325</xdr:rowOff>
    </xdr:from>
    <xdr:to>
      <xdr:col>6</xdr:col>
      <xdr:colOff>19050</xdr:colOff>
      <xdr:row>7</xdr:row>
      <xdr:rowOff>152400</xdr:rowOff>
    </xdr:to>
    <xdr:sp>
      <xdr:nvSpPr>
        <xdr:cNvPr id="4" name="AutoShape 84"/>
        <xdr:cNvSpPr>
          <a:spLocks/>
        </xdr:cNvSpPr>
      </xdr:nvSpPr>
      <xdr:spPr>
        <a:xfrm>
          <a:off x="1504950" y="2486025"/>
          <a:ext cx="352425" cy="200025"/>
        </a:xfrm>
        <a:prstGeom prst="wedgeRoundRectCallout">
          <a:avLst>
            <a:gd name="adj1" fmla="val 92986"/>
            <a:gd name="adj2" fmla="val -108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
</a:t>
          </a:r>
        </a:p>
      </xdr:txBody>
    </xdr:sp>
    <xdr:clientData/>
  </xdr:twoCellAnchor>
  <xdr:twoCellAnchor>
    <xdr:from>
      <xdr:col>9</xdr:col>
      <xdr:colOff>247650</xdr:colOff>
      <xdr:row>7</xdr:row>
      <xdr:rowOff>28575</xdr:rowOff>
    </xdr:from>
    <xdr:to>
      <xdr:col>9</xdr:col>
      <xdr:colOff>600075</xdr:colOff>
      <xdr:row>7</xdr:row>
      <xdr:rowOff>228600</xdr:rowOff>
    </xdr:to>
    <xdr:sp>
      <xdr:nvSpPr>
        <xdr:cNvPr id="5" name="AutoShape 84"/>
        <xdr:cNvSpPr>
          <a:spLocks/>
        </xdr:cNvSpPr>
      </xdr:nvSpPr>
      <xdr:spPr>
        <a:xfrm>
          <a:off x="2886075" y="2562225"/>
          <a:ext cx="352425" cy="200025"/>
        </a:xfrm>
        <a:prstGeom prst="wedgeRoundRectCallout">
          <a:avLst>
            <a:gd name="adj1" fmla="val 128314"/>
            <a:gd name="adj2" fmla="val -12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</a:p>
      </xdr:txBody>
    </xdr:sp>
    <xdr:clientData/>
  </xdr:twoCellAnchor>
  <xdr:twoCellAnchor>
    <xdr:from>
      <xdr:col>9</xdr:col>
      <xdr:colOff>476250</xdr:colOff>
      <xdr:row>5</xdr:row>
      <xdr:rowOff>266700</xdr:rowOff>
    </xdr:from>
    <xdr:to>
      <xdr:col>14</xdr:col>
      <xdr:colOff>123825</xdr:colOff>
      <xdr:row>6</xdr:row>
      <xdr:rowOff>219075</xdr:rowOff>
    </xdr:to>
    <xdr:sp>
      <xdr:nvSpPr>
        <xdr:cNvPr id="6" name="右中かっこ 7"/>
        <xdr:cNvSpPr>
          <a:spLocks/>
        </xdr:cNvSpPr>
      </xdr:nvSpPr>
      <xdr:spPr>
        <a:xfrm rot="5400000">
          <a:off x="3114675" y="2076450"/>
          <a:ext cx="2886075" cy="314325"/>
        </a:xfrm>
        <a:prstGeom prst="rightBrace">
          <a:avLst>
            <a:gd name="adj1" fmla="val -45449"/>
            <a:gd name="adj2" fmla="val 33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304800</xdr:rowOff>
    </xdr:from>
    <xdr:to>
      <xdr:col>4</xdr:col>
      <xdr:colOff>76200</xdr:colOff>
      <xdr:row>18</xdr:row>
      <xdr:rowOff>342900</xdr:rowOff>
    </xdr:to>
    <xdr:sp>
      <xdr:nvSpPr>
        <xdr:cNvPr id="7" name="右中かっこ 8"/>
        <xdr:cNvSpPr>
          <a:spLocks/>
        </xdr:cNvSpPr>
      </xdr:nvSpPr>
      <xdr:spPr>
        <a:xfrm>
          <a:off x="990600" y="5010150"/>
          <a:ext cx="295275" cy="184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9</xdr:row>
      <xdr:rowOff>66675</xdr:rowOff>
    </xdr:from>
    <xdr:to>
      <xdr:col>14</xdr:col>
      <xdr:colOff>171450</xdr:colOff>
      <xdr:row>10</xdr:row>
      <xdr:rowOff>114300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2895600" y="3324225"/>
          <a:ext cx="31527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稼働率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障害福祉サービス報酬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単位単価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（千円未満切捨）</a:t>
          </a:r>
        </a:p>
      </xdr:txBody>
    </xdr:sp>
    <xdr:clientData/>
  </xdr:twoCellAnchor>
  <xdr:twoCellAnchor>
    <xdr:from>
      <xdr:col>10</xdr:col>
      <xdr:colOff>628650</xdr:colOff>
      <xdr:row>8</xdr:row>
      <xdr:rowOff>285750</xdr:rowOff>
    </xdr:from>
    <xdr:to>
      <xdr:col>11</xdr:col>
      <xdr:colOff>257175</xdr:colOff>
      <xdr:row>9</xdr:row>
      <xdr:rowOff>47625</xdr:rowOff>
    </xdr:to>
    <xdr:sp>
      <xdr:nvSpPr>
        <xdr:cNvPr id="9" name="直線矢印コネクタ 13"/>
        <xdr:cNvSpPr>
          <a:spLocks/>
        </xdr:cNvSpPr>
      </xdr:nvSpPr>
      <xdr:spPr>
        <a:xfrm flipV="1">
          <a:off x="3914775" y="3181350"/>
          <a:ext cx="276225" cy="1238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13</xdr:row>
      <xdr:rowOff>28575</xdr:rowOff>
    </xdr:from>
    <xdr:to>
      <xdr:col>14</xdr:col>
      <xdr:colOff>171450</xdr:colOff>
      <xdr:row>14</xdr:row>
      <xdr:rowOff>76200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2895600" y="4733925"/>
          <a:ext cx="31527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稼働率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加算単価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単位単価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（千円未満切捨）</a:t>
          </a: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409575</xdr:colOff>
      <xdr:row>13</xdr:row>
      <xdr:rowOff>19050</xdr:rowOff>
    </xdr:to>
    <xdr:sp>
      <xdr:nvSpPr>
        <xdr:cNvPr id="11" name="直線矢印コネクタ 16"/>
        <xdr:cNvSpPr>
          <a:spLocks/>
        </xdr:cNvSpPr>
      </xdr:nvSpPr>
      <xdr:spPr>
        <a:xfrm flipV="1">
          <a:off x="4067175" y="4600575"/>
          <a:ext cx="276225" cy="1238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314325</xdr:rowOff>
    </xdr:from>
    <xdr:to>
      <xdr:col>5</xdr:col>
      <xdr:colOff>85725</xdr:colOff>
      <xdr:row>20</xdr:row>
      <xdr:rowOff>219075</xdr:rowOff>
    </xdr:to>
    <xdr:sp>
      <xdr:nvSpPr>
        <xdr:cNvPr id="12" name="AutoShape 84"/>
        <xdr:cNvSpPr>
          <a:spLocks/>
        </xdr:cNvSpPr>
      </xdr:nvSpPr>
      <xdr:spPr>
        <a:xfrm>
          <a:off x="1066800" y="7191375"/>
          <a:ext cx="533400" cy="266700"/>
        </a:xfrm>
        <a:prstGeom prst="wedgeRoundRectCallout">
          <a:avLst>
            <a:gd name="adj1" fmla="val 144620"/>
            <a:gd name="adj2" fmla="val 29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注６・７</a:t>
          </a:r>
        </a:p>
      </xdr:txBody>
    </xdr:sp>
    <xdr:clientData/>
  </xdr:twoCellAnchor>
  <xdr:twoCellAnchor>
    <xdr:from>
      <xdr:col>5</xdr:col>
      <xdr:colOff>228600</xdr:colOff>
      <xdr:row>17</xdr:row>
      <xdr:rowOff>228600</xdr:rowOff>
    </xdr:from>
    <xdr:to>
      <xdr:col>9</xdr:col>
      <xdr:colOff>257175</xdr:colOff>
      <xdr:row>19</xdr:row>
      <xdr:rowOff>57150</xdr:rowOff>
    </xdr:to>
    <xdr:sp>
      <xdr:nvSpPr>
        <xdr:cNvPr id="13" name="AutoShape 84"/>
        <xdr:cNvSpPr>
          <a:spLocks/>
        </xdr:cNvSpPr>
      </xdr:nvSpPr>
      <xdr:spPr>
        <a:xfrm>
          <a:off x="1743075" y="6381750"/>
          <a:ext cx="1152525" cy="552450"/>
        </a:xfrm>
        <a:prstGeom prst="wedgeRoundRectCallout">
          <a:avLst>
            <a:gd name="adj1" fmla="val 32"/>
            <a:gd name="adj2" fmla="val 10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金額の算定根拠を添付すること</a:t>
          </a:r>
        </a:p>
      </xdr:txBody>
    </xdr:sp>
    <xdr:clientData/>
  </xdr:twoCellAnchor>
  <xdr:twoCellAnchor>
    <xdr:from>
      <xdr:col>9</xdr:col>
      <xdr:colOff>257175</xdr:colOff>
      <xdr:row>21</xdr:row>
      <xdr:rowOff>38100</xdr:rowOff>
    </xdr:from>
    <xdr:to>
      <xdr:col>14</xdr:col>
      <xdr:colOff>171450</xdr:colOff>
      <xdr:row>22</xdr:row>
      <xdr:rowOff>95250</xdr:rowOff>
    </xdr:to>
    <xdr:sp>
      <xdr:nvSpPr>
        <xdr:cNvPr id="14" name="テキスト ボックス 19"/>
        <xdr:cNvSpPr txBox="1">
          <a:spLocks noChangeArrowheads="1"/>
        </xdr:cNvSpPr>
      </xdr:nvSpPr>
      <xdr:spPr>
        <a:xfrm>
          <a:off x="2895600" y="7639050"/>
          <a:ext cx="31527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稼働率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一日あたり負担額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（千円未満切捨）</a:t>
          </a:r>
        </a:p>
      </xdr:txBody>
    </xdr:sp>
    <xdr:clientData/>
  </xdr:twoCellAnchor>
  <xdr:twoCellAnchor>
    <xdr:from>
      <xdr:col>9</xdr:col>
      <xdr:colOff>590550</xdr:colOff>
      <xdr:row>1</xdr:row>
      <xdr:rowOff>85725</xdr:rowOff>
    </xdr:from>
    <xdr:to>
      <xdr:col>10</xdr:col>
      <xdr:colOff>295275</xdr:colOff>
      <xdr:row>1</xdr:row>
      <xdr:rowOff>285750</xdr:rowOff>
    </xdr:to>
    <xdr:sp>
      <xdr:nvSpPr>
        <xdr:cNvPr id="15" name="AutoShape 84"/>
        <xdr:cNvSpPr>
          <a:spLocks/>
        </xdr:cNvSpPr>
      </xdr:nvSpPr>
      <xdr:spPr>
        <a:xfrm>
          <a:off x="3228975" y="447675"/>
          <a:ext cx="352425" cy="200025"/>
        </a:xfrm>
        <a:prstGeom prst="wedgeRoundRectCallout">
          <a:avLst>
            <a:gd name="adj1" fmla="val -154296"/>
            <a:gd name="adj2" fmla="val -122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133350</xdr:colOff>
      <xdr:row>20</xdr:row>
      <xdr:rowOff>295275</xdr:rowOff>
    </xdr:from>
    <xdr:to>
      <xdr:col>11</xdr:col>
      <xdr:colOff>409575</xdr:colOff>
      <xdr:row>21</xdr:row>
      <xdr:rowOff>57150</xdr:rowOff>
    </xdr:to>
    <xdr:sp>
      <xdr:nvSpPr>
        <xdr:cNvPr id="16" name="直線矢印コネクタ 25"/>
        <xdr:cNvSpPr>
          <a:spLocks/>
        </xdr:cNvSpPr>
      </xdr:nvSpPr>
      <xdr:spPr>
        <a:xfrm flipV="1">
          <a:off x="4067175" y="7534275"/>
          <a:ext cx="276225" cy="1238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9</xdr:col>
      <xdr:colOff>47625</xdr:colOff>
      <xdr:row>2</xdr:row>
      <xdr:rowOff>219075</xdr:rowOff>
    </xdr:to>
    <xdr:sp>
      <xdr:nvSpPr>
        <xdr:cNvPr id="1" name="Rectangle 25"/>
        <xdr:cNvSpPr>
          <a:spLocks/>
        </xdr:cNvSpPr>
      </xdr:nvSpPr>
      <xdr:spPr>
        <a:xfrm>
          <a:off x="152400" y="733425"/>
          <a:ext cx="2533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赤数字のセルには計算式が入っています。</a:t>
          </a:r>
        </a:p>
      </xdr:txBody>
    </xdr:sp>
    <xdr:clientData/>
  </xdr:twoCellAnchor>
  <xdr:twoCellAnchor>
    <xdr:from>
      <xdr:col>4</xdr:col>
      <xdr:colOff>247650</xdr:colOff>
      <xdr:row>15</xdr:row>
      <xdr:rowOff>190500</xdr:rowOff>
    </xdr:from>
    <xdr:to>
      <xdr:col>5</xdr:col>
      <xdr:colOff>295275</xdr:colOff>
      <xdr:row>16</xdr:row>
      <xdr:rowOff>28575</xdr:rowOff>
    </xdr:to>
    <xdr:sp>
      <xdr:nvSpPr>
        <xdr:cNvPr id="2" name="AutoShape 84"/>
        <xdr:cNvSpPr>
          <a:spLocks/>
        </xdr:cNvSpPr>
      </xdr:nvSpPr>
      <xdr:spPr>
        <a:xfrm>
          <a:off x="1457325" y="5619750"/>
          <a:ext cx="352425" cy="200025"/>
        </a:xfrm>
        <a:prstGeom prst="wedgeRoundRectCallout">
          <a:avLst>
            <a:gd name="adj1" fmla="val -99944"/>
            <a:gd name="adj2" fmla="val 627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12</xdr:col>
      <xdr:colOff>200025</xdr:colOff>
      <xdr:row>3</xdr:row>
      <xdr:rowOff>219075</xdr:rowOff>
    </xdr:from>
    <xdr:to>
      <xdr:col>12</xdr:col>
      <xdr:colOff>552450</xdr:colOff>
      <xdr:row>4</xdr:row>
      <xdr:rowOff>57150</xdr:rowOff>
    </xdr:to>
    <xdr:sp>
      <xdr:nvSpPr>
        <xdr:cNvPr id="3" name="AutoShape 84"/>
        <xdr:cNvSpPr>
          <a:spLocks/>
        </xdr:cNvSpPr>
      </xdr:nvSpPr>
      <xdr:spPr>
        <a:xfrm>
          <a:off x="4781550" y="1304925"/>
          <a:ext cx="352425" cy="200025"/>
        </a:xfrm>
        <a:prstGeom prst="wedgeRoundRectCallout">
          <a:avLst>
            <a:gd name="adj1" fmla="val -91796"/>
            <a:gd name="adj2" fmla="val 57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</a:p>
      </xdr:txBody>
    </xdr:sp>
    <xdr:clientData/>
  </xdr:twoCellAnchor>
  <xdr:twoCellAnchor>
    <xdr:from>
      <xdr:col>4</xdr:col>
      <xdr:colOff>295275</xdr:colOff>
      <xdr:row>6</xdr:row>
      <xdr:rowOff>314325</xdr:rowOff>
    </xdr:from>
    <xdr:to>
      <xdr:col>6</xdr:col>
      <xdr:colOff>19050</xdr:colOff>
      <xdr:row>7</xdr:row>
      <xdr:rowOff>152400</xdr:rowOff>
    </xdr:to>
    <xdr:sp>
      <xdr:nvSpPr>
        <xdr:cNvPr id="4" name="AutoShape 84"/>
        <xdr:cNvSpPr>
          <a:spLocks/>
        </xdr:cNvSpPr>
      </xdr:nvSpPr>
      <xdr:spPr>
        <a:xfrm>
          <a:off x="1504950" y="2486025"/>
          <a:ext cx="352425" cy="200025"/>
        </a:xfrm>
        <a:prstGeom prst="wedgeRoundRectCallout">
          <a:avLst>
            <a:gd name="adj1" fmla="val 92986"/>
            <a:gd name="adj2" fmla="val -108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
</a:t>
          </a:r>
        </a:p>
      </xdr:txBody>
    </xdr:sp>
    <xdr:clientData/>
  </xdr:twoCellAnchor>
  <xdr:twoCellAnchor>
    <xdr:from>
      <xdr:col>9</xdr:col>
      <xdr:colOff>247650</xdr:colOff>
      <xdr:row>7</xdr:row>
      <xdr:rowOff>28575</xdr:rowOff>
    </xdr:from>
    <xdr:to>
      <xdr:col>9</xdr:col>
      <xdr:colOff>600075</xdr:colOff>
      <xdr:row>7</xdr:row>
      <xdr:rowOff>228600</xdr:rowOff>
    </xdr:to>
    <xdr:sp>
      <xdr:nvSpPr>
        <xdr:cNvPr id="5" name="AutoShape 84"/>
        <xdr:cNvSpPr>
          <a:spLocks/>
        </xdr:cNvSpPr>
      </xdr:nvSpPr>
      <xdr:spPr>
        <a:xfrm>
          <a:off x="2886075" y="2562225"/>
          <a:ext cx="352425" cy="200025"/>
        </a:xfrm>
        <a:prstGeom prst="wedgeRoundRectCallout">
          <a:avLst>
            <a:gd name="adj1" fmla="val 128314"/>
            <a:gd name="adj2" fmla="val -12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
</a:t>
          </a:r>
        </a:p>
      </xdr:txBody>
    </xdr:sp>
    <xdr:clientData/>
  </xdr:twoCellAnchor>
  <xdr:twoCellAnchor>
    <xdr:from>
      <xdr:col>9</xdr:col>
      <xdr:colOff>495300</xdr:colOff>
      <xdr:row>5</xdr:row>
      <xdr:rowOff>266700</xdr:rowOff>
    </xdr:from>
    <xdr:to>
      <xdr:col>14</xdr:col>
      <xdr:colOff>142875</xdr:colOff>
      <xdr:row>6</xdr:row>
      <xdr:rowOff>219075</xdr:rowOff>
    </xdr:to>
    <xdr:sp>
      <xdr:nvSpPr>
        <xdr:cNvPr id="6" name="右中かっこ 6"/>
        <xdr:cNvSpPr>
          <a:spLocks/>
        </xdr:cNvSpPr>
      </xdr:nvSpPr>
      <xdr:spPr>
        <a:xfrm rot="5400000">
          <a:off x="3133725" y="2076450"/>
          <a:ext cx="2886075" cy="314325"/>
        </a:xfrm>
        <a:prstGeom prst="rightBrace">
          <a:avLst>
            <a:gd name="adj1" fmla="val -45449"/>
            <a:gd name="adj2" fmla="val 33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304800</xdr:rowOff>
    </xdr:from>
    <xdr:to>
      <xdr:col>4</xdr:col>
      <xdr:colOff>76200</xdr:colOff>
      <xdr:row>18</xdr:row>
      <xdr:rowOff>342900</xdr:rowOff>
    </xdr:to>
    <xdr:sp>
      <xdr:nvSpPr>
        <xdr:cNvPr id="7" name="右中かっこ 7"/>
        <xdr:cNvSpPr>
          <a:spLocks/>
        </xdr:cNvSpPr>
      </xdr:nvSpPr>
      <xdr:spPr>
        <a:xfrm>
          <a:off x="990600" y="5010150"/>
          <a:ext cx="295275" cy="184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9</xdr:row>
      <xdr:rowOff>66675</xdr:rowOff>
    </xdr:from>
    <xdr:to>
      <xdr:col>14</xdr:col>
      <xdr:colOff>171450</xdr:colOff>
      <xdr:row>10</xdr:row>
      <xdr:rowOff>114300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95600" y="3324225"/>
          <a:ext cx="31527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稼働率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障害福祉サービス報酬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単位単価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（千円未満切捨）</a:t>
          </a:r>
        </a:p>
      </xdr:txBody>
    </xdr:sp>
    <xdr:clientData/>
  </xdr:twoCellAnchor>
  <xdr:twoCellAnchor>
    <xdr:from>
      <xdr:col>10</xdr:col>
      <xdr:colOff>628650</xdr:colOff>
      <xdr:row>8</xdr:row>
      <xdr:rowOff>285750</xdr:rowOff>
    </xdr:from>
    <xdr:to>
      <xdr:col>11</xdr:col>
      <xdr:colOff>257175</xdr:colOff>
      <xdr:row>9</xdr:row>
      <xdr:rowOff>47625</xdr:rowOff>
    </xdr:to>
    <xdr:sp>
      <xdr:nvSpPr>
        <xdr:cNvPr id="9" name="直線矢印コネクタ 9"/>
        <xdr:cNvSpPr>
          <a:spLocks/>
        </xdr:cNvSpPr>
      </xdr:nvSpPr>
      <xdr:spPr>
        <a:xfrm flipV="1">
          <a:off x="3914775" y="3181350"/>
          <a:ext cx="276225" cy="1238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13</xdr:row>
      <xdr:rowOff>28575</xdr:rowOff>
    </xdr:from>
    <xdr:to>
      <xdr:col>14</xdr:col>
      <xdr:colOff>171450</xdr:colOff>
      <xdr:row>14</xdr:row>
      <xdr:rowOff>76200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895600" y="4733925"/>
          <a:ext cx="31527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稼働率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加算単価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単位単価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（千円未満切捨）</a:t>
          </a:r>
        </a:p>
      </xdr:txBody>
    </xdr:sp>
    <xdr:clientData/>
  </xdr:twoCellAnchor>
  <xdr:twoCellAnchor>
    <xdr:from>
      <xdr:col>11</xdr:col>
      <xdr:colOff>133350</xdr:colOff>
      <xdr:row>12</xdr:row>
      <xdr:rowOff>257175</xdr:rowOff>
    </xdr:from>
    <xdr:to>
      <xdr:col>11</xdr:col>
      <xdr:colOff>409575</xdr:colOff>
      <xdr:row>13</xdr:row>
      <xdr:rowOff>19050</xdr:rowOff>
    </xdr:to>
    <xdr:sp>
      <xdr:nvSpPr>
        <xdr:cNvPr id="11" name="直線矢印コネクタ 11"/>
        <xdr:cNvSpPr>
          <a:spLocks/>
        </xdr:cNvSpPr>
      </xdr:nvSpPr>
      <xdr:spPr>
        <a:xfrm flipV="1">
          <a:off x="4067175" y="4600575"/>
          <a:ext cx="276225" cy="1238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314325</xdr:rowOff>
    </xdr:from>
    <xdr:to>
      <xdr:col>5</xdr:col>
      <xdr:colOff>85725</xdr:colOff>
      <xdr:row>20</xdr:row>
      <xdr:rowOff>219075</xdr:rowOff>
    </xdr:to>
    <xdr:sp>
      <xdr:nvSpPr>
        <xdr:cNvPr id="12" name="AutoShape 84"/>
        <xdr:cNvSpPr>
          <a:spLocks/>
        </xdr:cNvSpPr>
      </xdr:nvSpPr>
      <xdr:spPr>
        <a:xfrm>
          <a:off x="1066800" y="7191375"/>
          <a:ext cx="533400" cy="266700"/>
        </a:xfrm>
        <a:prstGeom prst="wedgeRoundRectCallout">
          <a:avLst>
            <a:gd name="adj1" fmla="val 144620"/>
            <a:gd name="adj2" fmla="val 29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注６・７</a:t>
          </a:r>
        </a:p>
      </xdr:txBody>
    </xdr:sp>
    <xdr:clientData/>
  </xdr:twoCellAnchor>
  <xdr:twoCellAnchor>
    <xdr:from>
      <xdr:col>5</xdr:col>
      <xdr:colOff>228600</xdr:colOff>
      <xdr:row>17</xdr:row>
      <xdr:rowOff>228600</xdr:rowOff>
    </xdr:from>
    <xdr:to>
      <xdr:col>9</xdr:col>
      <xdr:colOff>257175</xdr:colOff>
      <xdr:row>19</xdr:row>
      <xdr:rowOff>57150</xdr:rowOff>
    </xdr:to>
    <xdr:sp>
      <xdr:nvSpPr>
        <xdr:cNvPr id="13" name="AutoShape 84"/>
        <xdr:cNvSpPr>
          <a:spLocks/>
        </xdr:cNvSpPr>
      </xdr:nvSpPr>
      <xdr:spPr>
        <a:xfrm>
          <a:off x="1743075" y="6381750"/>
          <a:ext cx="1152525" cy="552450"/>
        </a:xfrm>
        <a:prstGeom prst="wedgeRoundRectCallout">
          <a:avLst>
            <a:gd name="adj1" fmla="val 32"/>
            <a:gd name="adj2" fmla="val 10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金額の算定根拠を添付すること</a:t>
          </a:r>
        </a:p>
      </xdr:txBody>
    </xdr:sp>
    <xdr:clientData/>
  </xdr:twoCellAnchor>
  <xdr:twoCellAnchor>
    <xdr:from>
      <xdr:col>9</xdr:col>
      <xdr:colOff>257175</xdr:colOff>
      <xdr:row>21</xdr:row>
      <xdr:rowOff>38100</xdr:rowOff>
    </xdr:from>
    <xdr:to>
      <xdr:col>14</xdr:col>
      <xdr:colOff>171450</xdr:colOff>
      <xdr:row>22</xdr:row>
      <xdr:rowOff>95250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895600" y="7639050"/>
          <a:ext cx="31527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稼働率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一日あたり負担額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（千円未満切捨）</a:t>
          </a:r>
        </a:p>
      </xdr:txBody>
    </xdr:sp>
    <xdr:clientData/>
  </xdr:twoCellAnchor>
  <xdr:twoCellAnchor>
    <xdr:from>
      <xdr:col>9</xdr:col>
      <xdr:colOff>590550</xdr:colOff>
      <xdr:row>1</xdr:row>
      <xdr:rowOff>85725</xdr:rowOff>
    </xdr:from>
    <xdr:to>
      <xdr:col>10</xdr:col>
      <xdr:colOff>295275</xdr:colOff>
      <xdr:row>1</xdr:row>
      <xdr:rowOff>285750</xdr:rowOff>
    </xdr:to>
    <xdr:sp>
      <xdr:nvSpPr>
        <xdr:cNvPr id="15" name="AutoShape 84"/>
        <xdr:cNvSpPr>
          <a:spLocks/>
        </xdr:cNvSpPr>
      </xdr:nvSpPr>
      <xdr:spPr>
        <a:xfrm>
          <a:off x="3228975" y="447675"/>
          <a:ext cx="352425" cy="200025"/>
        </a:xfrm>
        <a:prstGeom prst="wedgeRoundRectCallout">
          <a:avLst>
            <a:gd name="adj1" fmla="val -154296"/>
            <a:gd name="adj2" fmla="val -122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133350</xdr:colOff>
      <xdr:row>20</xdr:row>
      <xdr:rowOff>295275</xdr:rowOff>
    </xdr:from>
    <xdr:to>
      <xdr:col>11</xdr:col>
      <xdr:colOff>409575</xdr:colOff>
      <xdr:row>21</xdr:row>
      <xdr:rowOff>57150</xdr:rowOff>
    </xdr:to>
    <xdr:sp>
      <xdr:nvSpPr>
        <xdr:cNvPr id="16" name="直線矢印コネクタ 16"/>
        <xdr:cNvSpPr>
          <a:spLocks/>
        </xdr:cNvSpPr>
      </xdr:nvSpPr>
      <xdr:spPr>
        <a:xfrm flipV="1">
          <a:off x="4067175" y="7534275"/>
          <a:ext cx="276225" cy="12382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21</xdr:row>
      <xdr:rowOff>247650</xdr:rowOff>
    </xdr:from>
    <xdr:to>
      <xdr:col>5</xdr:col>
      <xdr:colOff>209550</xdr:colOff>
      <xdr:row>22</xdr:row>
      <xdr:rowOff>85725</xdr:rowOff>
    </xdr:to>
    <xdr:sp>
      <xdr:nvSpPr>
        <xdr:cNvPr id="17" name="AutoShape 84"/>
        <xdr:cNvSpPr>
          <a:spLocks/>
        </xdr:cNvSpPr>
      </xdr:nvSpPr>
      <xdr:spPr>
        <a:xfrm>
          <a:off x="1371600" y="7848600"/>
          <a:ext cx="352425" cy="200025"/>
        </a:xfrm>
        <a:prstGeom prst="wedgeRoundRectCallout">
          <a:avLst>
            <a:gd name="adj1" fmla="val 160921"/>
            <a:gd name="adj2" fmla="val 34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注８</a:t>
          </a:r>
        </a:p>
      </xdr:txBody>
    </xdr:sp>
    <xdr:clientData/>
  </xdr:twoCellAnchor>
  <xdr:twoCellAnchor>
    <xdr:from>
      <xdr:col>4</xdr:col>
      <xdr:colOff>161925</xdr:colOff>
      <xdr:row>23</xdr:row>
      <xdr:rowOff>57150</xdr:rowOff>
    </xdr:from>
    <xdr:to>
      <xdr:col>5</xdr:col>
      <xdr:colOff>209550</xdr:colOff>
      <xdr:row>23</xdr:row>
      <xdr:rowOff>257175</xdr:rowOff>
    </xdr:to>
    <xdr:sp>
      <xdr:nvSpPr>
        <xdr:cNvPr id="18" name="AutoShape 84"/>
        <xdr:cNvSpPr>
          <a:spLocks/>
        </xdr:cNvSpPr>
      </xdr:nvSpPr>
      <xdr:spPr>
        <a:xfrm>
          <a:off x="1371600" y="8382000"/>
          <a:ext cx="352425" cy="200025"/>
        </a:xfrm>
        <a:prstGeom prst="wedgeRoundRectCallout">
          <a:avLst>
            <a:gd name="adj1" fmla="val 152773"/>
            <a:gd name="adj2" fmla="val 19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showGridLines="0" view="pageBreakPreview" zoomScaleSheetLayoutView="100" workbookViewId="0" topLeftCell="A10">
      <selection activeCell="C14" sqref="C14:F14"/>
    </sheetView>
  </sheetViews>
  <sheetFormatPr defaultColWidth="9.140625" defaultRowHeight="28.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9.7109375" style="1" customWidth="1"/>
    <col min="11" max="15" width="9.7109375" style="20" customWidth="1"/>
    <col min="16" max="16384" width="9.140625" style="1" customWidth="1"/>
  </cols>
  <sheetData>
    <row r="1" spans="1:18" ht="28.5" customHeight="1">
      <c r="A1" s="69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19"/>
      <c r="L1" s="19"/>
      <c r="M1" s="74" t="s">
        <v>12</v>
      </c>
      <c r="N1" s="97"/>
      <c r="O1" s="97"/>
      <c r="P1" s="40"/>
      <c r="Q1" s="40"/>
      <c r="R1" s="40"/>
    </row>
    <row r="2" spans="1:18" ht="28.5" customHeight="1">
      <c r="A2" s="39"/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72"/>
      <c r="N2" s="73"/>
      <c r="O2" s="73"/>
      <c r="P2" s="40"/>
      <c r="Q2" s="40"/>
      <c r="R2" s="40"/>
    </row>
    <row r="3" spans="1:15" ht="28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21"/>
      <c r="L3" s="21"/>
      <c r="M3" s="71"/>
      <c r="O3" s="21"/>
    </row>
    <row r="4" spans="1:15" ht="28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21"/>
      <c r="L4" s="21"/>
      <c r="M4" s="71"/>
      <c r="O4" s="21"/>
    </row>
    <row r="5" spans="1:15" ht="28.5" customHeight="1" thickBot="1">
      <c r="A5" s="98" t="s">
        <v>18</v>
      </c>
      <c r="B5" s="98"/>
      <c r="C5" s="98"/>
      <c r="D5" s="98"/>
      <c r="E5" s="98"/>
      <c r="F5" s="98"/>
      <c r="G5" s="98"/>
      <c r="H5" s="98"/>
      <c r="I5" s="98"/>
      <c r="J5" s="64"/>
      <c r="K5" s="76"/>
      <c r="L5" s="77"/>
      <c r="M5" s="66"/>
      <c r="N5" s="67"/>
      <c r="O5" s="65" t="s">
        <v>11</v>
      </c>
    </row>
    <row r="6" spans="1:15" ht="28.5" customHeight="1" thickBot="1">
      <c r="A6" s="99"/>
      <c r="B6" s="100"/>
      <c r="C6" s="100"/>
      <c r="D6" s="100"/>
      <c r="E6" s="100"/>
      <c r="F6" s="100"/>
      <c r="G6" s="100"/>
      <c r="H6" s="100"/>
      <c r="I6" s="101"/>
      <c r="J6" s="68" t="s">
        <v>14</v>
      </c>
      <c r="K6" s="61" t="s">
        <v>15</v>
      </c>
      <c r="L6" s="61" t="s">
        <v>16</v>
      </c>
      <c r="M6" s="61" t="s">
        <v>17</v>
      </c>
      <c r="N6" s="61" t="s">
        <v>25</v>
      </c>
      <c r="O6" s="70" t="s">
        <v>28</v>
      </c>
    </row>
    <row r="7" spans="1:15" ht="28.5" customHeight="1">
      <c r="A7" s="102" t="s">
        <v>10</v>
      </c>
      <c r="B7" s="103"/>
      <c r="C7" s="34"/>
      <c r="D7" s="13" t="s">
        <v>0</v>
      </c>
      <c r="E7" s="13"/>
      <c r="F7" s="13"/>
      <c r="G7" s="103" t="s">
        <v>2</v>
      </c>
      <c r="H7" s="103"/>
      <c r="I7" s="104"/>
      <c r="J7" s="54"/>
      <c r="K7" s="35"/>
      <c r="L7" s="12"/>
      <c r="M7" s="12"/>
      <c r="N7" s="31"/>
      <c r="O7" s="46"/>
    </row>
    <row r="8" spans="1:15" ht="28.5" customHeight="1">
      <c r="A8" s="44"/>
      <c r="B8" s="6" t="s">
        <v>19</v>
      </c>
      <c r="C8" s="6"/>
      <c r="D8" s="6"/>
      <c r="E8" s="6"/>
      <c r="F8" s="6"/>
      <c r="G8" s="6"/>
      <c r="H8" s="17" t="s">
        <v>6</v>
      </c>
      <c r="I8" s="18" t="s">
        <v>1</v>
      </c>
      <c r="J8" s="53"/>
      <c r="K8" s="22"/>
      <c r="L8" s="22"/>
      <c r="M8" s="22"/>
      <c r="N8" s="32"/>
      <c r="O8" s="47"/>
    </row>
    <row r="9" spans="1:15" ht="28.5" customHeight="1">
      <c r="A9" s="44"/>
      <c r="B9" s="7"/>
      <c r="C9" s="2" t="s">
        <v>20</v>
      </c>
      <c r="D9" s="4" t="s">
        <v>3</v>
      </c>
      <c r="E9" s="5"/>
      <c r="F9" s="3" t="s">
        <v>4</v>
      </c>
      <c r="G9" s="2"/>
      <c r="H9" s="37"/>
      <c r="I9" s="14"/>
      <c r="J9" s="55">
        <f aca="true" t="shared" si="0" ref="J9:O19">ROUNDDOWN($E9*$H9*365*J$7/1000,)</f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48">
        <f t="shared" si="0"/>
        <v>0</v>
      </c>
    </row>
    <row r="10" spans="1:15" ht="28.5" customHeight="1">
      <c r="A10" s="44"/>
      <c r="B10" s="7"/>
      <c r="C10" s="2" t="s">
        <v>21</v>
      </c>
      <c r="D10" s="4" t="s">
        <v>3</v>
      </c>
      <c r="E10" s="5"/>
      <c r="F10" s="3" t="s">
        <v>4</v>
      </c>
      <c r="G10" s="2"/>
      <c r="H10" s="37"/>
      <c r="I10" s="14"/>
      <c r="J10" s="55">
        <f>ROUNDDOWN($E10*$H10*365*J$7/1000,)</f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48">
        <f t="shared" si="0"/>
        <v>0</v>
      </c>
    </row>
    <row r="11" spans="1:15" ht="28.5" customHeight="1">
      <c r="A11" s="44"/>
      <c r="B11" s="7"/>
      <c r="C11" s="2" t="s">
        <v>22</v>
      </c>
      <c r="D11" s="4" t="s">
        <v>3</v>
      </c>
      <c r="E11" s="5"/>
      <c r="F11" s="3" t="s">
        <v>4</v>
      </c>
      <c r="G11" s="2"/>
      <c r="H11" s="37"/>
      <c r="I11" s="14"/>
      <c r="J11" s="55">
        <f aca="true" t="shared" si="1" ref="J11:J19">ROUNDDOWN($E11*$H11*365*J$7/1000,)</f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48">
        <f t="shared" si="0"/>
        <v>0</v>
      </c>
    </row>
    <row r="12" spans="1:15" ht="28.5" customHeight="1">
      <c r="A12" s="44"/>
      <c r="B12" s="7"/>
      <c r="C12" s="2" t="s">
        <v>23</v>
      </c>
      <c r="D12" s="4" t="s">
        <v>3</v>
      </c>
      <c r="E12" s="5"/>
      <c r="F12" s="3" t="s">
        <v>4</v>
      </c>
      <c r="G12" s="2"/>
      <c r="H12" s="37"/>
      <c r="I12" s="14"/>
      <c r="J12" s="55">
        <f t="shared" si="1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48">
        <f t="shared" si="0"/>
        <v>0</v>
      </c>
    </row>
    <row r="13" spans="1:15" ht="28.5" customHeight="1">
      <c r="A13" s="44"/>
      <c r="B13" s="7"/>
      <c r="C13" s="2" t="s">
        <v>24</v>
      </c>
      <c r="D13" s="4" t="s">
        <v>3</v>
      </c>
      <c r="E13" s="5"/>
      <c r="F13" s="3" t="s">
        <v>4</v>
      </c>
      <c r="G13" s="2"/>
      <c r="H13" s="37"/>
      <c r="I13" s="14"/>
      <c r="J13" s="55">
        <f t="shared" si="1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48">
        <f t="shared" si="0"/>
        <v>0</v>
      </c>
    </row>
    <row r="14" spans="1:15" ht="28.5" customHeight="1">
      <c r="A14" s="44"/>
      <c r="B14" s="94" t="s">
        <v>13</v>
      </c>
      <c r="C14" s="89" t="s">
        <v>40</v>
      </c>
      <c r="D14" s="89"/>
      <c r="E14" s="89"/>
      <c r="F14" s="90"/>
      <c r="G14" s="2"/>
      <c r="H14" s="37"/>
      <c r="I14" s="14"/>
      <c r="J14" s="55">
        <f t="shared" si="1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48">
        <f t="shared" si="0"/>
        <v>0</v>
      </c>
    </row>
    <row r="15" spans="1:15" ht="28.5" customHeight="1">
      <c r="A15" s="44"/>
      <c r="B15" s="95"/>
      <c r="C15" s="89"/>
      <c r="D15" s="89"/>
      <c r="E15" s="89"/>
      <c r="F15" s="90"/>
      <c r="G15" s="2"/>
      <c r="H15" s="37"/>
      <c r="I15" s="14"/>
      <c r="J15" s="55">
        <f t="shared" si="1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48">
        <f t="shared" si="0"/>
        <v>0</v>
      </c>
    </row>
    <row r="16" spans="1:15" ht="28.5" customHeight="1">
      <c r="A16" s="44"/>
      <c r="B16" s="95"/>
      <c r="C16" s="89"/>
      <c r="D16" s="89"/>
      <c r="E16" s="89"/>
      <c r="F16" s="90"/>
      <c r="G16" s="2"/>
      <c r="H16" s="37"/>
      <c r="I16" s="14"/>
      <c r="J16" s="55">
        <f t="shared" si="1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48">
        <f t="shared" si="0"/>
        <v>0</v>
      </c>
    </row>
    <row r="17" spans="1:15" ht="28.5" customHeight="1">
      <c r="A17" s="44"/>
      <c r="B17" s="95"/>
      <c r="C17" s="89"/>
      <c r="D17" s="89"/>
      <c r="E17" s="89"/>
      <c r="F17" s="90"/>
      <c r="G17" s="2"/>
      <c r="H17" s="37"/>
      <c r="I17" s="14"/>
      <c r="J17" s="55">
        <f t="shared" si="1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48">
        <f t="shared" si="0"/>
        <v>0</v>
      </c>
    </row>
    <row r="18" spans="1:15" ht="28.5" customHeight="1">
      <c r="A18" s="44"/>
      <c r="B18" s="95"/>
      <c r="C18" s="89"/>
      <c r="D18" s="89"/>
      <c r="E18" s="89"/>
      <c r="F18" s="90"/>
      <c r="G18" s="2"/>
      <c r="H18" s="37"/>
      <c r="I18" s="14"/>
      <c r="J18" s="55">
        <f t="shared" si="1"/>
        <v>0</v>
      </c>
      <c r="K18" s="28">
        <f t="shared" si="0"/>
        <v>0</v>
      </c>
      <c r="L18" s="28">
        <f t="shared" si="0"/>
        <v>0</v>
      </c>
      <c r="M18" s="28">
        <f t="shared" si="0"/>
        <v>0</v>
      </c>
      <c r="N18" s="28">
        <f t="shared" si="0"/>
        <v>0</v>
      </c>
      <c r="O18" s="48">
        <f t="shared" si="0"/>
        <v>0</v>
      </c>
    </row>
    <row r="19" spans="1:15" ht="28.5" customHeight="1">
      <c r="A19" s="44"/>
      <c r="B19" s="96"/>
      <c r="C19" s="89"/>
      <c r="D19" s="89"/>
      <c r="E19" s="89"/>
      <c r="F19" s="90"/>
      <c r="G19" s="10"/>
      <c r="H19" s="75"/>
      <c r="I19" s="15"/>
      <c r="J19" s="55">
        <f t="shared" si="1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48">
        <f t="shared" si="0"/>
        <v>0</v>
      </c>
    </row>
    <row r="20" spans="1:15" ht="28.5" customHeight="1">
      <c r="A20" s="83" t="s">
        <v>8</v>
      </c>
      <c r="B20" s="84"/>
      <c r="C20" s="84"/>
      <c r="D20" s="84"/>
      <c r="E20" s="84"/>
      <c r="F20" s="84"/>
      <c r="G20" s="84"/>
      <c r="H20" s="84"/>
      <c r="I20" s="85"/>
      <c r="J20" s="23">
        <f aca="true" t="shared" si="2" ref="J20:O20">SUM(J13:J19)</f>
        <v>0</v>
      </c>
      <c r="K20" s="56">
        <f t="shared" si="2"/>
        <v>0</v>
      </c>
      <c r="L20" s="24">
        <f t="shared" si="2"/>
        <v>0</v>
      </c>
      <c r="M20" s="24">
        <f t="shared" si="2"/>
        <v>0</v>
      </c>
      <c r="N20" s="33">
        <f t="shared" si="2"/>
        <v>0</v>
      </c>
      <c r="O20" s="50">
        <f t="shared" si="2"/>
        <v>0</v>
      </c>
    </row>
    <row r="21" spans="1:15" ht="28.5" customHeight="1">
      <c r="A21" s="43"/>
      <c r="B21" s="91" t="s">
        <v>41</v>
      </c>
      <c r="C21" s="92"/>
      <c r="D21" s="92"/>
      <c r="E21" s="92"/>
      <c r="F21" s="93"/>
      <c r="G21" s="8"/>
      <c r="H21" s="9"/>
      <c r="I21" s="16" t="s">
        <v>5</v>
      </c>
      <c r="J21" s="25">
        <f>ROUNDDOWN($H21*$C$7*J$7*365/1000,)</f>
        <v>0</v>
      </c>
      <c r="K21" s="57">
        <f>ROUNDDOWN($H21*$C$7*K$7*365/1000,)</f>
        <v>0</v>
      </c>
      <c r="L21" s="26">
        <f aca="true" t="shared" si="3" ref="J21:O26">ROUNDDOWN($H21*$C$7*L$7*365/1000,)</f>
        <v>0</v>
      </c>
      <c r="M21" s="26">
        <f t="shared" si="3"/>
        <v>0</v>
      </c>
      <c r="N21" s="26">
        <f t="shared" si="3"/>
        <v>0</v>
      </c>
      <c r="O21" s="51">
        <f t="shared" si="3"/>
        <v>0</v>
      </c>
    </row>
    <row r="22" spans="1:15" ht="28.5" customHeight="1">
      <c r="A22" s="44"/>
      <c r="B22" s="108"/>
      <c r="C22" s="89"/>
      <c r="D22" s="89"/>
      <c r="E22" s="89"/>
      <c r="F22" s="90"/>
      <c r="G22" s="2"/>
      <c r="H22" s="5"/>
      <c r="I22" s="14" t="s">
        <v>5</v>
      </c>
      <c r="J22" s="27">
        <f t="shared" si="3"/>
        <v>0</v>
      </c>
      <c r="K22" s="5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48">
        <f t="shared" si="3"/>
        <v>0</v>
      </c>
    </row>
    <row r="23" spans="1:15" ht="28.5" customHeight="1">
      <c r="A23" s="44"/>
      <c r="B23" s="108"/>
      <c r="C23" s="89"/>
      <c r="D23" s="89"/>
      <c r="E23" s="89"/>
      <c r="F23" s="90"/>
      <c r="G23" s="2"/>
      <c r="H23" s="5"/>
      <c r="I23" s="14" t="s">
        <v>5</v>
      </c>
      <c r="J23" s="27">
        <f t="shared" si="3"/>
        <v>0</v>
      </c>
      <c r="K23" s="5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48">
        <f t="shared" si="3"/>
        <v>0</v>
      </c>
    </row>
    <row r="24" spans="1:15" ht="28.5" customHeight="1">
      <c r="A24" s="44"/>
      <c r="B24" s="108"/>
      <c r="C24" s="89"/>
      <c r="D24" s="89"/>
      <c r="E24" s="89"/>
      <c r="F24" s="90"/>
      <c r="G24" s="2"/>
      <c r="H24" s="5"/>
      <c r="I24" s="14" t="s">
        <v>5</v>
      </c>
      <c r="J24" s="27">
        <f t="shared" si="3"/>
        <v>0</v>
      </c>
      <c r="K24" s="5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48">
        <f t="shared" si="3"/>
        <v>0</v>
      </c>
    </row>
    <row r="25" spans="1:15" ht="28.5" customHeight="1">
      <c r="A25" s="44"/>
      <c r="B25" s="108"/>
      <c r="C25" s="89"/>
      <c r="D25" s="89"/>
      <c r="E25" s="89"/>
      <c r="F25" s="90"/>
      <c r="G25" s="2"/>
      <c r="H25" s="5"/>
      <c r="I25" s="14" t="s">
        <v>5</v>
      </c>
      <c r="J25" s="27">
        <f>ROUNDDOWN($H25*$C$7*J$7*365/1000,)</f>
        <v>0</v>
      </c>
      <c r="K25" s="58">
        <f t="shared" si="3"/>
        <v>0</v>
      </c>
      <c r="L25" s="28">
        <f t="shared" si="3"/>
        <v>0</v>
      </c>
      <c r="M25" s="28">
        <f t="shared" si="3"/>
        <v>0</v>
      </c>
      <c r="N25" s="28">
        <f t="shared" si="3"/>
        <v>0</v>
      </c>
      <c r="O25" s="48">
        <f t="shared" si="3"/>
        <v>0</v>
      </c>
    </row>
    <row r="26" spans="1:15" ht="28.5" customHeight="1">
      <c r="A26" s="44"/>
      <c r="B26" s="105"/>
      <c r="C26" s="106"/>
      <c r="D26" s="106"/>
      <c r="E26" s="106"/>
      <c r="F26" s="107"/>
      <c r="G26" s="10"/>
      <c r="H26" s="11"/>
      <c r="I26" s="15" t="s">
        <v>5</v>
      </c>
      <c r="J26" s="29">
        <f t="shared" si="3"/>
        <v>0</v>
      </c>
      <c r="K26" s="59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49">
        <f t="shared" si="3"/>
        <v>0</v>
      </c>
    </row>
    <row r="27" spans="1:15" ht="28.5" customHeight="1">
      <c r="A27" s="83" t="s">
        <v>7</v>
      </c>
      <c r="B27" s="84"/>
      <c r="C27" s="84"/>
      <c r="D27" s="84"/>
      <c r="E27" s="84"/>
      <c r="F27" s="84"/>
      <c r="G27" s="84"/>
      <c r="H27" s="84"/>
      <c r="I27" s="85"/>
      <c r="J27" s="23">
        <f aca="true" t="shared" si="4" ref="J27:O27">SUM(J21:J26)</f>
        <v>0</v>
      </c>
      <c r="K27" s="56">
        <f t="shared" si="4"/>
        <v>0</v>
      </c>
      <c r="L27" s="24">
        <f t="shared" si="4"/>
        <v>0</v>
      </c>
      <c r="M27" s="24">
        <f t="shared" si="4"/>
        <v>0</v>
      </c>
      <c r="N27" s="33">
        <f t="shared" si="4"/>
        <v>0</v>
      </c>
      <c r="O27" s="50">
        <f t="shared" si="4"/>
        <v>0</v>
      </c>
    </row>
    <row r="28" spans="1:15" ht="28.5" customHeight="1" thickBot="1">
      <c r="A28" s="86" t="s">
        <v>9</v>
      </c>
      <c r="B28" s="87"/>
      <c r="C28" s="87"/>
      <c r="D28" s="87"/>
      <c r="E28" s="87"/>
      <c r="F28" s="87"/>
      <c r="G28" s="87"/>
      <c r="H28" s="87"/>
      <c r="I28" s="88"/>
      <c r="J28" s="41">
        <f aca="true" t="shared" si="5" ref="J28:O28">SUM(J27,J20)</f>
        <v>0</v>
      </c>
      <c r="K28" s="60">
        <f t="shared" si="5"/>
        <v>0</v>
      </c>
      <c r="L28" s="42">
        <f t="shared" si="5"/>
        <v>0</v>
      </c>
      <c r="M28" s="42">
        <f t="shared" si="5"/>
        <v>0</v>
      </c>
      <c r="N28" s="45">
        <f t="shared" si="5"/>
        <v>0</v>
      </c>
      <c r="O28" s="52">
        <f t="shared" si="5"/>
        <v>0</v>
      </c>
    </row>
    <row r="29" spans="1:15" ht="28.5" customHeight="1">
      <c r="A29" s="62"/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</row>
  </sheetData>
  <sheetProtection/>
  <mergeCells count="21">
    <mergeCell ref="B25:F25"/>
    <mergeCell ref="N1:O1"/>
    <mergeCell ref="A5:I5"/>
    <mergeCell ref="A6:I6"/>
    <mergeCell ref="A7:B7"/>
    <mergeCell ref="G7:I7"/>
    <mergeCell ref="B26:F26"/>
    <mergeCell ref="C16:F16"/>
    <mergeCell ref="C17:F17"/>
    <mergeCell ref="B23:F23"/>
    <mergeCell ref="B22:F22"/>
    <mergeCell ref="A27:I27"/>
    <mergeCell ref="A28:I28"/>
    <mergeCell ref="C18:F18"/>
    <mergeCell ref="C19:F19"/>
    <mergeCell ref="A20:I20"/>
    <mergeCell ref="B21:F21"/>
    <mergeCell ref="B14:B19"/>
    <mergeCell ref="C14:F14"/>
    <mergeCell ref="C15:F15"/>
    <mergeCell ref="B24:F24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showGridLines="0" view="pageBreakPreview" zoomScaleSheetLayoutView="100" workbookViewId="0" topLeftCell="A13">
      <selection activeCell="B22" sqref="B22:F25"/>
    </sheetView>
  </sheetViews>
  <sheetFormatPr defaultColWidth="9.140625" defaultRowHeight="28.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9.7109375" style="1" customWidth="1"/>
    <col min="11" max="15" width="9.7109375" style="20" customWidth="1"/>
    <col min="16" max="16384" width="9.140625" style="1" customWidth="1"/>
  </cols>
  <sheetData>
    <row r="1" spans="1:18" ht="28.5" customHeight="1">
      <c r="A1" s="69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19"/>
      <c r="L1" s="19"/>
      <c r="M1" s="74" t="s">
        <v>12</v>
      </c>
      <c r="N1" s="97"/>
      <c r="O1" s="97"/>
      <c r="P1" s="40"/>
      <c r="Q1" s="40"/>
      <c r="R1" s="40"/>
    </row>
    <row r="2" spans="1:18" ht="28.5" customHeight="1">
      <c r="A2" s="39"/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72"/>
      <c r="N2" s="73"/>
      <c r="O2" s="73"/>
      <c r="P2" s="40"/>
      <c r="Q2" s="40"/>
      <c r="R2" s="40"/>
    </row>
    <row r="3" spans="1:15" ht="28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21"/>
      <c r="L3" s="21"/>
      <c r="M3" s="71"/>
      <c r="O3" s="21"/>
    </row>
    <row r="4" spans="1:15" ht="28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21"/>
      <c r="L4" s="21"/>
      <c r="M4" s="71"/>
      <c r="O4" s="21"/>
    </row>
    <row r="5" spans="1:15" ht="28.5" customHeight="1" thickBot="1">
      <c r="A5" s="98" t="s">
        <v>37</v>
      </c>
      <c r="B5" s="98"/>
      <c r="C5" s="98"/>
      <c r="D5" s="98"/>
      <c r="E5" s="98"/>
      <c r="F5" s="98"/>
      <c r="G5" s="98"/>
      <c r="H5" s="98"/>
      <c r="I5" s="98"/>
      <c r="J5" s="64"/>
      <c r="K5" s="76"/>
      <c r="L5" s="77"/>
      <c r="M5" s="66"/>
      <c r="N5" s="67"/>
      <c r="O5" s="65" t="s">
        <v>11</v>
      </c>
    </row>
    <row r="6" spans="1:15" ht="28.5" customHeight="1" thickBot="1">
      <c r="A6" s="99"/>
      <c r="B6" s="100"/>
      <c r="C6" s="100"/>
      <c r="D6" s="100"/>
      <c r="E6" s="100"/>
      <c r="F6" s="100"/>
      <c r="G6" s="100"/>
      <c r="H6" s="100"/>
      <c r="I6" s="101"/>
      <c r="J6" s="68" t="s">
        <v>14</v>
      </c>
      <c r="K6" s="61" t="s">
        <v>15</v>
      </c>
      <c r="L6" s="61" t="s">
        <v>16</v>
      </c>
      <c r="M6" s="61" t="s">
        <v>17</v>
      </c>
      <c r="N6" s="61" t="s">
        <v>25</v>
      </c>
      <c r="O6" s="70" t="s">
        <v>28</v>
      </c>
    </row>
    <row r="7" spans="1:15" ht="28.5" customHeight="1">
      <c r="A7" s="102" t="s">
        <v>10</v>
      </c>
      <c r="B7" s="103"/>
      <c r="C7" s="34"/>
      <c r="D7" s="13" t="s">
        <v>0</v>
      </c>
      <c r="E7" s="13"/>
      <c r="F7" s="13"/>
      <c r="G7" s="103" t="s">
        <v>2</v>
      </c>
      <c r="H7" s="103"/>
      <c r="I7" s="104"/>
      <c r="J7" s="54"/>
      <c r="K7" s="35"/>
      <c r="L7" s="12"/>
      <c r="M7" s="12"/>
      <c r="N7" s="31"/>
      <c r="O7" s="46"/>
    </row>
    <row r="8" spans="1:15" ht="28.5" customHeight="1">
      <c r="A8" s="44"/>
      <c r="B8" s="6" t="s">
        <v>19</v>
      </c>
      <c r="C8" s="6"/>
      <c r="D8" s="6"/>
      <c r="E8" s="6"/>
      <c r="F8" s="6"/>
      <c r="G8" s="6"/>
      <c r="H8" s="17" t="s">
        <v>6</v>
      </c>
      <c r="I8" s="18" t="s">
        <v>1</v>
      </c>
      <c r="J8" s="53"/>
      <c r="K8" s="22"/>
      <c r="L8" s="22"/>
      <c r="M8" s="22"/>
      <c r="N8" s="32"/>
      <c r="O8" s="47"/>
    </row>
    <row r="9" spans="1:15" ht="28.5" customHeight="1">
      <c r="A9" s="44"/>
      <c r="B9" s="7"/>
      <c r="C9" s="2" t="s">
        <v>20</v>
      </c>
      <c r="D9" s="4" t="s">
        <v>3</v>
      </c>
      <c r="E9" s="5"/>
      <c r="F9" s="3" t="s">
        <v>4</v>
      </c>
      <c r="G9" s="2"/>
      <c r="H9" s="37"/>
      <c r="I9" s="14"/>
      <c r="J9" s="55">
        <f aca="true" t="shared" si="0" ref="J9:O19">ROUNDDOWN($E9*$H9*365*J$7/1000,)</f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48">
        <f t="shared" si="0"/>
        <v>0</v>
      </c>
    </row>
    <row r="10" spans="1:15" ht="28.5" customHeight="1">
      <c r="A10" s="44"/>
      <c r="B10" s="7"/>
      <c r="C10" s="2" t="s">
        <v>21</v>
      </c>
      <c r="D10" s="4" t="s">
        <v>3</v>
      </c>
      <c r="E10" s="5"/>
      <c r="F10" s="3" t="s">
        <v>4</v>
      </c>
      <c r="G10" s="2"/>
      <c r="H10" s="37"/>
      <c r="I10" s="14"/>
      <c r="J10" s="55">
        <f>ROUNDDOWN($E10*$H10*365*J$7/1000,)</f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48">
        <f t="shared" si="0"/>
        <v>0</v>
      </c>
    </row>
    <row r="11" spans="1:15" ht="28.5" customHeight="1">
      <c r="A11" s="44"/>
      <c r="B11" s="7"/>
      <c r="C11" s="2" t="s">
        <v>22</v>
      </c>
      <c r="D11" s="4" t="s">
        <v>3</v>
      </c>
      <c r="E11" s="5"/>
      <c r="F11" s="3" t="s">
        <v>4</v>
      </c>
      <c r="G11" s="2"/>
      <c r="H11" s="37"/>
      <c r="I11" s="14"/>
      <c r="J11" s="55">
        <f aca="true" t="shared" si="1" ref="J11:J19">ROUNDDOWN($E11*$H11*365*J$7/1000,)</f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48">
        <f t="shared" si="0"/>
        <v>0</v>
      </c>
    </row>
    <row r="12" spans="1:15" ht="28.5" customHeight="1">
      <c r="A12" s="44"/>
      <c r="B12" s="7"/>
      <c r="C12" s="2" t="s">
        <v>23</v>
      </c>
      <c r="D12" s="4" t="s">
        <v>3</v>
      </c>
      <c r="E12" s="5"/>
      <c r="F12" s="3" t="s">
        <v>4</v>
      </c>
      <c r="G12" s="2"/>
      <c r="H12" s="37"/>
      <c r="I12" s="14"/>
      <c r="J12" s="55">
        <f t="shared" si="1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48">
        <f t="shared" si="0"/>
        <v>0</v>
      </c>
    </row>
    <row r="13" spans="1:15" ht="28.5" customHeight="1">
      <c r="A13" s="44"/>
      <c r="B13" s="7"/>
      <c r="C13" s="2" t="s">
        <v>24</v>
      </c>
      <c r="D13" s="4" t="s">
        <v>3</v>
      </c>
      <c r="E13" s="5"/>
      <c r="F13" s="3" t="s">
        <v>4</v>
      </c>
      <c r="G13" s="2"/>
      <c r="H13" s="37"/>
      <c r="I13" s="14"/>
      <c r="J13" s="55">
        <f t="shared" si="1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48">
        <f t="shared" si="0"/>
        <v>0</v>
      </c>
    </row>
    <row r="14" spans="1:15" ht="28.5" customHeight="1">
      <c r="A14" s="44"/>
      <c r="B14" s="94" t="s">
        <v>13</v>
      </c>
      <c r="C14" s="89" t="s">
        <v>40</v>
      </c>
      <c r="D14" s="89"/>
      <c r="E14" s="89"/>
      <c r="F14" s="90"/>
      <c r="G14" s="2"/>
      <c r="H14" s="37"/>
      <c r="I14" s="14"/>
      <c r="J14" s="55">
        <f t="shared" si="1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48">
        <f t="shared" si="0"/>
        <v>0</v>
      </c>
    </row>
    <row r="15" spans="1:15" ht="28.5" customHeight="1">
      <c r="A15" s="44"/>
      <c r="B15" s="95"/>
      <c r="C15" s="89" t="s">
        <v>31</v>
      </c>
      <c r="D15" s="89"/>
      <c r="E15" s="89"/>
      <c r="F15" s="90"/>
      <c r="G15" s="2"/>
      <c r="H15" s="37"/>
      <c r="I15" s="14"/>
      <c r="J15" s="55">
        <f t="shared" si="1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48">
        <f t="shared" si="0"/>
        <v>0</v>
      </c>
    </row>
    <row r="16" spans="1:15" ht="28.5" customHeight="1">
      <c r="A16" s="44"/>
      <c r="B16" s="95"/>
      <c r="C16" s="89"/>
      <c r="D16" s="89"/>
      <c r="E16" s="89"/>
      <c r="F16" s="90"/>
      <c r="G16" s="2"/>
      <c r="H16" s="37"/>
      <c r="I16" s="14"/>
      <c r="J16" s="55">
        <f t="shared" si="1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48">
        <f t="shared" si="0"/>
        <v>0</v>
      </c>
    </row>
    <row r="17" spans="1:15" ht="28.5" customHeight="1">
      <c r="A17" s="44"/>
      <c r="B17" s="95"/>
      <c r="C17" s="89"/>
      <c r="D17" s="89"/>
      <c r="E17" s="89"/>
      <c r="F17" s="90"/>
      <c r="G17" s="2"/>
      <c r="H17" s="37"/>
      <c r="I17" s="14"/>
      <c r="J17" s="55">
        <f t="shared" si="1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48">
        <f t="shared" si="0"/>
        <v>0</v>
      </c>
    </row>
    <row r="18" spans="1:15" ht="28.5" customHeight="1">
      <c r="A18" s="44"/>
      <c r="B18" s="95"/>
      <c r="C18" s="89"/>
      <c r="D18" s="89"/>
      <c r="E18" s="89"/>
      <c r="F18" s="90"/>
      <c r="G18" s="2"/>
      <c r="H18" s="37"/>
      <c r="I18" s="14"/>
      <c r="J18" s="55">
        <f t="shared" si="1"/>
        <v>0</v>
      </c>
      <c r="K18" s="28">
        <f t="shared" si="0"/>
        <v>0</v>
      </c>
      <c r="L18" s="28">
        <f t="shared" si="0"/>
        <v>0</v>
      </c>
      <c r="M18" s="28">
        <f t="shared" si="0"/>
        <v>0</v>
      </c>
      <c r="N18" s="28">
        <f t="shared" si="0"/>
        <v>0</v>
      </c>
      <c r="O18" s="48">
        <f t="shared" si="0"/>
        <v>0</v>
      </c>
    </row>
    <row r="19" spans="1:15" ht="28.5" customHeight="1">
      <c r="A19" s="44"/>
      <c r="B19" s="96"/>
      <c r="C19" s="89"/>
      <c r="D19" s="89"/>
      <c r="E19" s="89"/>
      <c r="F19" s="90"/>
      <c r="G19" s="10"/>
      <c r="H19" s="75"/>
      <c r="I19" s="15"/>
      <c r="J19" s="55">
        <f t="shared" si="1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48">
        <f t="shared" si="0"/>
        <v>0</v>
      </c>
    </row>
    <row r="20" spans="1:15" ht="28.5" customHeight="1">
      <c r="A20" s="83" t="s">
        <v>8</v>
      </c>
      <c r="B20" s="84"/>
      <c r="C20" s="84"/>
      <c r="D20" s="84"/>
      <c r="E20" s="84"/>
      <c r="F20" s="84"/>
      <c r="G20" s="84"/>
      <c r="H20" s="84"/>
      <c r="I20" s="85"/>
      <c r="J20" s="23">
        <f aca="true" t="shared" si="2" ref="J20:O20">SUM(J13:J19)</f>
        <v>0</v>
      </c>
      <c r="K20" s="56">
        <f t="shared" si="2"/>
        <v>0</v>
      </c>
      <c r="L20" s="24">
        <f t="shared" si="2"/>
        <v>0</v>
      </c>
      <c r="M20" s="24">
        <f t="shared" si="2"/>
        <v>0</v>
      </c>
      <c r="N20" s="33">
        <f t="shared" si="2"/>
        <v>0</v>
      </c>
      <c r="O20" s="50">
        <f t="shared" si="2"/>
        <v>0</v>
      </c>
    </row>
    <row r="21" spans="1:15" ht="28.5" customHeight="1">
      <c r="A21" s="43"/>
      <c r="B21" s="91" t="s">
        <v>33</v>
      </c>
      <c r="C21" s="92"/>
      <c r="D21" s="92"/>
      <c r="E21" s="92"/>
      <c r="F21" s="93"/>
      <c r="G21" s="8"/>
      <c r="H21" s="9"/>
      <c r="I21" s="16" t="s">
        <v>5</v>
      </c>
      <c r="J21" s="25">
        <f>ROUNDDOWN($H21*$C$7*J$7*365/1000,)</f>
        <v>0</v>
      </c>
      <c r="K21" s="57">
        <f>ROUNDDOWN($H21*$C$7*K$7*365/1000,)</f>
        <v>0</v>
      </c>
      <c r="L21" s="26">
        <f aca="true" t="shared" si="3" ref="J21:O26">ROUNDDOWN($H21*$C$7*L$7*365/1000,)</f>
        <v>0</v>
      </c>
      <c r="M21" s="26">
        <f t="shared" si="3"/>
        <v>0</v>
      </c>
      <c r="N21" s="26">
        <f t="shared" si="3"/>
        <v>0</v>
      </c>
      <c r="O21" s="51">
        <f t="shared" si="3"/>
        <v>0</v>
      </c>
    </row>
    <row r="22" spans="1:15" ht="28.5" customHeight="1">
      <c r="A22" s="44"/>
      <c r="B22" s="108" t="s">
        <v>32</v>
      </c>
      <c r="C22" s="89"/>
      <c r="D22" s="89"/>
      <c r="E22" s="89"/>
      <c r="F22" s="90"/>
      <c r="G22" s="2"/>
      <c r="H22" s="5"/>
      <c r="I22" s="14" t="s">
        <v>5</v>
      </c>
      <c r="J22" s="27">
        <f t="shared" si="3"/>
        <v>0</v>
      </c>
      <c r="K22" s="5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48">
        <f t="shared" si="3"/>
        <v>0</v>
      </c>
    </row>
    <row r="23" spans="1:15" ht="28.5" customHeight="1">
      <c r="A23" s="44"/>
      <c r="B23" s="108" t="s">
        <v>34</v>
      </c>
      <c r="C23" s="89"/>
      <c r="D23" s="89"/>
      <c r="E23" s="89"/>
      <c r="F23" s="90"/>
      <c r="G23" s="2"/>
      <c r="H23" s="5"/>
      <c r="I23" s="14" t="s">
        <v>5</v>
      </c>
      <c r="J23" s="27">
        <f t="shared" si="3"/>
        <v>0</v>
      </c>
      <c r="K23" s="5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48">
        <f t="shared" si="3"/>
        <v>0</v>
      </c>
    </row>
    <row r="24" spans="1:15" ht="28.5" customHeight="1">
      <c r="A24" s="44"/>
      <c r="B24" s="108" t="s">
        <v>35</v>
      </c>
      <c r="C24" s="89"/>
      <c r="D24" s="89"/>
      <c r="E24" s="89"/>
      <c r="F24" s="90"/>
      <c r="G24" s="2"/>
      <c r="H24" s="5"/>
      <c r="I24" s="14" t="s">
        <v>5</v>
      </c>
      <c r="J24" s="27">
        <f t="shared" si="3"/>
        <v>0</v>
      </c>
      <c r="K24" s="5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48">
        <f t="shared" si="3"/>
        <v>0</v>
      </c>
    </row>
    <row r="25" spans="1:15" ht="28.5" customHeight="1">
      <c r="A25" s="44"/>
      <c r="B25" s="108" t="s">
        <v>36</v>
      </c>
      <c r="C25" s="89"/>
      <c r="D25" s="89"/>
      <c r="E25" s="89"/>
      <c r="F25" s="90"/>
      <c r="G25" s="2"/>
      <c r="H25" s="5"/>
      <c r="I25" s="14" t="s">
        <v>5</v>
      </c>
      <c r="J25" s="27">
        <f>ROUNDDOWN($H25*$C$7*J$7*365/1000,)</f>
        <v>0</v>
      </c>
      <c r="K25" s="58">
        <f t="shared" si="3"/>
        <v>0</v>
      </c>
      <c r="L25" s="28">
        <f t="shared" si="3"/>
        <v>0</v>
      </c>
      <c r="M25" s="28">
        <f t="shared" si="3"/>
        <v>0</v>
      </c>
      <c r="N25" s="28">
        <f t="shared" si="3"/>
        <v>0</v>
      </c>
      <c r="O25" s="48">
        <f t="shared" si="3"/>
        <v>0</v>
      </c>
    </row>
    <row r="26" spans="1:15" ht="28.5" customHeight="1">
      <c r="A26" s="44"/>
      <c r="B26" s="105"/>
      <c r="C26" s="106"/>
      <c r="D26" s="106"/>
      <c r="E26" s="106"/>
      <c r="F26" s="107"/>
      <c r="G26" s="10"/>
      <c r="H26" s="11"/>
      <c r="I26" s="15" t="s">
        <v>5</v>
      </c>
      <c r="J26" s="29">
        <f t="shared" si="3"/>
        <v>0</v>
      </c>
      <c r="K26" s="59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49">
        <f t="shared" si="3"/>
        <v>0</v>
      </c>
    </row>
    <row r="27" spans="1:15" ht="28.5" customHeight="1">
      <c r="A27" s="83" t="s">
        <v>7</v>
      </c>
      <c r="B27" s="84"/>
      <c r="C27" s="84"/>
      <c r="D27" s="84"/>
      <c r="E27" s="84"/>
      <c r="F27" s="84"/>
      <c r="G27" s="84"/>
      <c r="H27" s="84"/>
      <c r="I27" s="85"/>
      <c r="J27" s="23">
        <f aca="true" t="shared" si="4" ref="J27:O27">SUM(J21:J26)</f>
        <v>0</v>
      </c>
      <c r="K27" s="56">
        <f t="shared" si="4"/>
        <v>0</v>
      </c>
      <c r="L27" s="24">
        <f t="shared" si="4"/>
        <v>0</v>
      </c>
      <c r="M27" s="24">
        <f t="shared" si="4"/>
        <v>0</v>
      </c>
      <c r="N27" s="33">
        <f t="shared" si="4"/>
        <v>0</v>
      </c>
      <c r="O27" s="50">
        <f t="shared" si="4"/>
        <v>0</v>
      </c>
    </row>
    <row r="28" spans="1:15" ht="28.5" customHeight="1" thickBot="1">
      <c r="A28" s="86" t="s">
        <v>9</v>
      </c>
      <c r="B28" s="87"/>
      <c r="C28" s="87"/>
      <c r="D28" s="87"/>
      <c r="E28" s="87"/>
      <c r="F28" s="87"/>
      <c r="G28" s="87"/>
      <c r="H28" s="87"/>
      <c r="I28" s="88"/>
      <c r="J28" s="41">
        <f aca="true" t="shared" si="5" ref="J28:O28">SUM(J27,J20)</f>
        <v>0</v>
      </c>
      <c r="K28" s="60">
        <f t="shared" si="5"/>
        <v>0</v>
      </c>
      <c r="L28" s="42">
        <f t="shared" si="5"/>
        <v>0</v>
      </c>
      <c r="M28" s="42">
        <f t="shared" si="5"/>
        <v>0</v>
      </c>
      <c r="N28" s="45">
        <f t="shared" si="5"/>
        <v>0</v>
      </c>
      <c r="O28" s="52">
        <f t="shared" si="5"/>
        <v>0</v>
      </c>
    </row>
    <row r="29" spans="1:15" ht="28.5" customHeight="1">
      <c r="A29" s="62"/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</row>
  </sheetData>
  <sheetProtection/>
  <mergeCells count="21">
    <mergeCell ref="B25:F25"/>
    <mergeCell ref="N1:O1"/>
    <mergeCell ref="A5:I5"/>
    <mergeCell ref="A6:I6"/>
    <mergeCell ref="A7:B7"/>
    <mergeCell ref="G7:I7"/>
    <mergeCell ref="B26:F26"/>
    <mergeCell ref="C16:F16"/>
    <mergeCell ref="C17:F17"/>
    <mergeCell ref="B23:F23"/>
    <mergeCell ref="B22:F22"/>
    <mergeCell ref="A27:I27"/>
    <mergeCell ref="A28:I28"/>
    <mergeCell ref="C18:F18"/>
    <mergeCell ref="C19:F19"/>
    <mergeCell ref="A20:I20"/>
    <mergeCell ref="B21:F21"/>
    <mergeCell ref="B14:B19"/>
    <mergeCell ref="C14:F14"/>
    <mergeCell ref="C15:F15"/>
    <mergeCell ref="B24:F24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showGridLines="0" view="pageBreakPreview" zoomScaleSheetLayoutView="100" workbookViewId="0" topLeftCell="A13">
      <selection activeCell="B25" sqref="B25:F25"/>
    </sheetView>
  </sheetViews>
  <sheetFormatPr defaultColWidth="9.140625" defaultRowHeight="28.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9.7109375" style="1" customWidth="1"/>
    <col min="11" max="15" width="9.7109375" style="20" customWidth="1"/>
    <col min="16" max="16384" width="9.140625" style="1" customWidth="1"/>
  </cols>
  <sheetData>
    <row r="1" spans="1:18" ht="28.5" customHeight="1">
      <c r="A1" s="69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19"/>
      <c r="L1" s="19"/>
      <c r="M1" s="74" t="s">
        <v>12</v>
      </c>
      <c r="N1" s="97"/>
      <c r="O1" s="97"/>
      <c r="P1" s="40"/>
      <c r="Q1" s="40"/>
      <c r="R1" s="40"/>
    </row>
    <row r="2" spans="1:18" ht="28.5" customHeight="1">
      <c r="A2" s="39"/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72"/>
      <c r="N2" s="73"/>
      <c r="O2" s="73"/>
      <c r="P2" s="40"/>
      <c r="Q2" s="40"/>
      <c r="R2" s="40"/>
    </row>
    <row r="3" spans="1:15" ht="28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21"/>
      <c r="L3" s="21"/>
      <c r="M3" s="71"/>
      <c r="O3" s="21"/>
    </row>
    <row r="4" spans="1:15" ht="28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21"/>
      <c r="L4" s="21"/>
      <c r="M4" s="71"/>
      <c r="O4" s="21"/>
    </row>
    <row r="5" spans="1:15" ht="28.5" customHeight="1" thickBot="1">
      <c r="A5" s="98" t="s">
        <v>38</v>
      </c>
      <c r="B5" s="98"/>
      <c r="C5" s="98"/>
      <c r="D5" s="98"/>
      <c r="E5" s="98"/>
      <c r="F5" s="98"/>
      <c r="G5" s="98"/>
      <c r="H5" s="98"/>
      <c r="I5" s="98"/>
      <c r="J5" s="64"/>
      <c r="K5" s="76"/>
      <c r="L5" s="77"/>
      <c r="M5" s="66"/>
      <c r="N5" s="67"/>
      <c r="O5" s="65" t="s">
        <v>11</v>
      </c>
    </row>
    <row r="6" spans="1:15" ht="28.5" customHeight="1" thickBot="1">
      <c r="A6" s="99"/>
      <c r="B6" s="100"/>
      <c r="C6" s="100"/>
      <c r="D6" s="100"/>
      <c r="E6" s="100"/>
      <c r="F6" s="100"/>
      <c r="G6" s="100"/>
      <c r="H6" s="100"/>
      <c r="I6" s="101"/>
      <c r="J6" s="68" t="s">
        <v>14</v>
      </c>
      <c r="K6" s="61" t="s">
        <v>15</v>
      </c>
      <c r="L6" s="61" t="s">
        <v>16</v>
      </c>
      <c r="M6" s="61" t="s">
        <v>17</v>
      </c>
      <c r="N6" s="61" t="s">
        <v>25</v>
      </c>
      <c r="O6" s="70" t="s">
        <v>28</v>
      </c>
    </row>
    <row r="7" spans="1:15" ht="28.5" customHeight="1">
      <c r="A7" s="102" t="s">
        <v>10</v>
      </c>
      <c r="B7" s="103"/>
      <c r="C7" s="34"/>
      <c r="D7" s="13" t="s">
        <v>0</v>
      </c>
      <c r="E7" s="13"/>
      <c r="F7" s="13"/>
      <c r="G7" s="103" t="s">
        <v>2</v>
      </c>
      <c r="H7" s="103"/>
      <c r="I7" s="104"/>
      <c r="J7" s="54"/>
      <c r="K7" s="35"/>
      <c r="L7" s="12"/>
      <c r="M7" s="12"/>
      <c r="N7" s="31"/>
      <c r="O7" s="46"/>
    </row>
    <row r="8" spans="1:15" ht="28.5" customHeight="1">
      <c r="A8" s="44"/>
      <c r="B8" s="6" t="s">
        <v>19</v>
      </c>
      <c r="C8" s="6"/>
      <c r="D8" s="6"/>
      <c r="E8" s="6"/>
      <c r="F8" s="6"/>
      <c r="G8" s="6"/>
      <c r="H8" s="17" t="s">
        <v>6</v>
      </c>
      <c r="I8" s="18" t="s">
        <v>1</v>
      </c>
      <c r="J8" s="53"/>
      <c r="K8" s="22"/>
      <c r="L8" s="22"/>
      <c r="M8" s="22"/>
      <c r="N8" s="32"/>
      <c r="O8" s="47"/>
    </row>
    <row r="9" spans="1:15" ht="28.5" customHeight="1">
      <c r="A9" s="44"/>
      <c r="B9" s="7"/>
      <c r="C9" s="2" t="s">
        <v>20</v>
      </c>
      <c r="D9" s="4" t="s">
        <v>3</v>
      </c>
      <c r="E9" s="5"/>
      <c r="F9" s="3" t="s">
        <v>4</v>
      </c>
      <c r="G9" s="2"/>
      <c r="H9" s="37"/>
      <c r="I9" s="14"/>
      <c r="J9" s="55">
        <f aca="true" t="shared" si="0" ref="J9:O9">ROUNDDOWN($E9*$H9*365*J$7/1000,)</f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48">
        <f t="shared" si="0"/>
        <v>0</v>
      </c>
    </row>
    <row r="10" spans="1:15" ht="28.5" customHeight="1">
      <c r="A10" s="44"/>
      <c r="B10" s="7"/>
      <c r="C10" s="2" t="s">
        <v>21</v>
      </c>
      <c r="D10" s="4" t="s">
        <v>3</v>
      </c>
      <c r="E10" s="5"/>
      <c r="F10" s="3" t="s">
        <v>4</v>
      </c>
      <c r="G10" s="2"/>
      <c r="H10" s="37"/>
      <c r="I10" s="14"/>
      <c r="J10" s="55">
        <f>ROUNDDOWN($E10*$H10*365*J$7/1000,)</f>
        <v>0</v>
      </c>
      <c r="K10" s="28">
        <f aca="true" t="shared" si="1" ref="K10:O19">ROUNDDOWN($E10*$H10*365*K$7/1000,)</f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48">
        <f t="shared" si="1"/>
        <v>0</v>
      </c>
    </row>
    <row r="11" spans="1:15" ht="28.5" customHeight="1">
      <c r="A11" s="44"/>
      <c r="B11" s="7"/>
      <c r="C11" s="2" t="s">
        <v>22</v>
      </c>
      <c r="D11" s="4" t="s">
        <v>3</v>
      </c>
      <c r="E11" s="5"/>
      <c r="F11" s="3" t="s">
        <v>4</v>
      </c>
      <c r="G11" s="2"/>
      <c r="H11" s="37"/>
      <c r="I11" s="14"/>
      <c r="J11" s="55">
        <f aca="true" t="shared" si="2" ref="J11:J19">ROUNDDOWN($E11*$H11*365*J$7/1000,)</f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48">
        <f t="shared" si="1"/>
        <v>0</v>
      </c>
    </row>
    <row r="12" spans="1:15" ht="28.5" customHeight="1">
      <c r="A12" s="44"/>
      <c r="B12" s="7"/>
      <c r="C12" s="2" t="s">
        <v>23</v>
      </c>
      <c r="D12" s="4" t="s">
        <v>3</v>
      </c>
      <c r="E12" s="5"/>
      <c r="F12" s="3" t="s">
        <v>4</v>
      </c>
      <c r="G12" s="2"/>
      <c r="H12" s="37"/>
      <c r="I12" s="14"/>
      <c r="J12" s="55">
        <f t="shared" si="2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48">
        <f t="shared" si="1"/>
        <v>0</v>
      </c>
    </row>
    <row r="13" spans="1:15" ht="28.5" customHeight="1">
      <c r="A13" s="44"/>
      <c r="B13" s="7"/>
      <c r="C13" s="2" t="s">
        <v>24</v>
      </c>
      <c r="D13" s="4" t="s">
        <v>3</v>
      </c>
      <c r="E13" s="5"/>
      <c r="F13" s="3" t="s">
        <v>4</v>
      </c>
      <c r="G13" s="2"/>
      <c r="H13" s="37"/>
      <c r="I13" s="14"/>
      <c r="J13" s="55">
        <f t="shared" si="2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48">
        <f t="shared" si="1"/>
        <v>0</v>
      </c>
    </row>
    <row r="14" spans="1:15" ht="28.5" customHeight="1">
      <c r="A14" s="44"/>
      <c r="B14" s="94" t="s">
        <v>13</v>
      </c>
      <c r="C14" s="89" t="s">
        <v>42</v>
      </c>
      <c r="D14" s="89"/>
      <c r="E14" s="89"/>
      <c r="F14" s="90"/>
      <c r="G14" s="2"/>
      <c r="H14" s="37"/>
      <c r="I14" s="14"/>
      <c r="J14" s="55">
        <f t="shared" si="2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48">
        <f t="shared" si="1"/>
        <v>0</v>
      </c>
    </row>
    <row r="15" spans="1:15" ht="28.5" customHeight="1">
      <c r="A15" s="44"/>
      <c r="B15" s="95"/>
      <c r="C15" s="89" t="s">
        <v>31</v>
      </c>
      <c r="D15" s="89"/>
      <c r="E15" s="89"/>
      <c r="F15" s="90"/>
      <c r="G15" s="2"/>
      <c r="H15" s="37"/>
      <c r="I15" s="14"/>
      <c r="J15" s="55">
        <f t="shared" si="2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48">
        <f t="shared" si="1"/>
        <v>0</v>
      </c>
    </row>
    <row r="16" spans="1:15" ht="28.5" customHeight="1">
      <c r="A16" s="44"/>
      <c r="B16" s="95"/>
      <c r="C16" s="89"/>
      <c r="D16" s="89"/>
      <c r="E16" s="89"/>
      <c r="F16" s="90"/>
      <c r="G16" s="2"/>
      <c r="H16" s="37"/>
      <c r="I16" s="14"/>
      <c r="J16" s="55">
        <f t="shared" si="2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48">
        <f t="shared" si="1"/>
        <v>0</v>
      </c>
    </row>
    <row r="17" spans="1:15" ht="28.5" customHeight="1">
      <c r="A17" s="44"/>
      <c r="B17" s="95"/>
      <c r="C17" s="89"/>
      <c r="D17" s="89"/>
      <c r="E17" s="89"/>
      <c r="F17" s="90"/>
      <c r="G17" s="2"/>
      <c r="H17" s="37"/>
      <c r="I17" s="14"/>
      <c r="J17" s="55">
        <f t="shared" si="2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48">
        <f t="shared" si="1"/>
        <v>0</v>
      </c>
    </row>
    <row r="18" spans="1:15" ht="28.5" customHeight="1">
      <c r="A18" s="44"/>
      <c r="B18" s="95"/>
      <c r="C18" s="89"/>
      <c r="D18" s="89"/>
      <c r="E18" s="89"/>
      <c r="F18" s="90"/>
      <c r="G18" s="2"/>
      <c r="H18" s="37"/>
      <c r="I18" s="14"/>
      <c r="J18" s="55">
        <f t="shared" si="2"/>
        <v>0</v>
      </c>
      <c r="K18" s="28">
        <f t="shared" si="1"/>
        <v>0</v>
      </c>
      <c r="L18" s="28">
        <f t="shared" si="1"/>
        <v>0</v>
      </c>
      <c r="M18" s="28">
        <f t="shared" si="1"/>
        <v>0</v>
      </c>
      <c r="N18" s="28">
        <f t="shared" si="1"/>
        <v>0</v>
      </c>
      <c r="O18" s="48">
        <f t="shared" si="1"/>
        <v>0</v>
      </c>
    </row>
    <row r="19" spans="1:15" ht="28.5" customHeight="1">
      <c r="A19" s="44"/>
      <c r="B19" s="96"/>
      <c r="C19" s="89"/>
      <c r="D19" s="89"/>
      <c r="E19" s="89"/>
      <c r="F19" s="90"/>
      <c r="G19" s="10"/>
      <c r="H19" s="75"/>
      <c r="I19" s="15"/>
      <c r="J19" s="55">
        <f t="shared" si="2"/>
        <v>0</v>
      </c>
      <c r="K19" s="28">
        <f t="shared" si="1"/>
        <v>0</v>
      </c>
      <c r="L19" s="28">
        <f t="shared" si="1"/>
        <v>0</v>
      </c>
      <c r="M19" s="28">
        <f t="shared" si="1"/>
        <v>0</v>
      </c>
      <c r="N19" s="28">
        <f t="shared" si="1"/>
        <v>0</v>
      </c>
      <c r="O19" s="48">
        <f t="shared" si="1"/>
        <v>0</v>
      </c>
    </row>
    <row r="20" spans="1:15" ht="28.5" customHeight="1">
      <c r="A20" s="83" t="s">
        <v>8</v>
      </c>
      <c r="B20" s="84"/>
      <c r="C20" s="84"/>
      <c r="D20" s="84"/>
      <c r="E20" s="84"/>
      <c r="F20" s="84"/>
      <c r="G20" s="84"/>
      <c r="H20" s="84"/>
      <c r="I20" s="85"/>
      <c r="J20" s="23">
        <f aca="true" t="shared" si="3" ref="J20:O20">SUM(J13:J19)</f>
        <v>0</v>
      </c>
      <c r="K20" s="56">
        <f t="shared" si="3"/>
        <v>0</v>
      </c>
      <c r="L20" s="24">
        <f t="shared" si="3"/>
        <v>0</v>
      </c>
      <c r="M20" s="24">
        <f t="shared" si="3"/>
        <v>0</v>
      </c>
      <c r="N20" s="33">
        <f t="shared" si="3"/>
        <v>0</v>
      </c>
      <c r="O20" s="50">
        <f t="shared" si="3"/>
        <v>0</v>
      </c>
    </row>
    <row r="21" spans="1:15" ht="28.5" customHeight="1">
      <c r="A21" s="43"/>
      <c r="B21" s="91" t="s">
        <v>43</v>
      </c>
      <c r="C21" s="92"/>
      <c r="D21" s="92"/>
      <c r="E21" s="92"/>
      <c r="F21" s="93"/>
      <c r="G21" s="8"/>
      <c r="H21" s="9"/>
      <c r="I21" s="16" t="s">
        <v>5</v>
      </c>
      <c r="J21" s="25">
        <f>ROUNDDOWN($H21*$C$7*J$7*365/1000,)</f>
        <v>0</v>
      </c>
      <c r="K21" s="57">
        <f>ROUNDDOWN($H21*$C$7*K$7*365/1000,)</f>
        <v>0</v>
      </c>
      <c r="L21" s="26">
        <f aca="true" t="shared" si="4" ref="J21:O26">ROUNDDOWN($H21*$C$7*L$7*365/1000,)</f>
        <v>0</v>
      </c>
      <c r="M21" s="26">
        <f t="shared" si="4"/>
        <v>0</v>
      </c>
      <c r="N21" s="26">
        <f t="shared" si="4"/>
        <v>0</v>
      </c>
      <c r="O21" s="51">
        <f t="shared" si="4"/>
        <v>0</v>
      </c>
    </row>
    <row r="22" spans="1:15" ht="28.5" customHeight="1">
      <c r="A22" s="44"/>
      <c r="B22" s="108" t="s">
        <v>32</v>
      </c>
      <c r="C22" s="89"/>
      <c r="D22" s="89"/>
      <c r="E22" s="89"/>
      <c r="F22" s="90"/>
      <c r="G22" s="2"/>
      <c r="H22" s="5"/>
      <c r="I22" s="14" t="s">
        <v>5</v>
      </c>
      <c r="J22" s="27">
        <f t="shared" si="4"/>
        <v>0</v>
      </c>
      <c r="K22" s="58">
        <f t="shared" si="4"/>
        <v>0</v>
      </c>
      <c r="L22" s="28">
        <f t="shared" si="4"/>
        <v>0</v>
      </c>
      <c r="M22" s="28">
        <f t="shared" si="4"/>
        <v>0</v>
      </c>
      <c r="N22" s="28">
        <f t="shared" si="4"/>
        <v>0</v>
      </c>
      <c r="O22" s="48">
        <f t="shared" si="4"/>
        <v>0</v>
      </c>
    </row>
    <row r="23" spans="1:15" ht="28.5" customHeight="1">
      <c r="A23" s="44"/>
      <c r="B23" s="81" t="s">
        <v>35</v>
      </c>
      <c r="C23" s="79"/>
      <c r="D23" s="79"/>
      <c r="E23" s="79"/>
      <c r="F23" s="80"/>
      <c r="G23" s="2"/>
      <c r="H23" s="5"/>
      <c r="I23" s="14" t="s">
        <v>5</v>
      </c>
      <c r="J23" s="27">
        <f t="shared" si="4"/>
        <v>0</v>
      </c>
      <c r="K23" s="58">
        <f t="shared" si="4"/>
        <v>0</v>
      </c>
      <c r="L23" s="28">
        <f t="shared" si="4"/>
        <v>0</v>
      </c>
      <c r="M23" s="28">
        <f t="shared" si="4"/>
        <v>0</v>
      </c>
      <c r="N23" s="28">
        <f t="shared" si="4"/>
        <v>0</v>
      </c>
      <c r="O23" s="48">
        <f t="shared" si="4"/>
        <v>0</v>
      </c>
    </row>
    <row r="24" spans="1:15" ht="28.5" customHeight="1">
      <c r="A24" s="44"/>
      <c r="B24" s="108" t="s">
        <v>36</v>
      </c>
      <c r="C24" s="89"/>
      <c r="D24" s="89"/>
      <c r="E24" s="89"/>
      <c r="F24" s="90"/>
      <c r="G24" s="2"/>
      <c r="H24" s="5"/>
      <c r="I24" s="14" t="s">
        <v>5</v>
      </c>
      <c r="J24" s="27">
        <f t="shared" si="4"/>
        <v>0</v>
      </c>
      <c r="K24" s="5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48">
        <f t="shared" si="4"/>
        <v>0</v>
      </c>
    </row>
    <row r="25" spans="1:15" ht="28.5" customHeight="1">
      <c r="A25" s="44"/>
      <c r="B25" s="108"/>
      <c r="C25" s="89"/>
      <c r="D25" s="89"/>
      <c r="E25" s="89"/>
      <c r="F25" s="90"/>
      <c r="G25" s="2"/>
      <c r="H25" s="5"/>
      <c r="I25" s="14" t="s">
        <v>5</v>
      </c>
      <c r="J25" s="27">
        <f>ROUNDDOWN($H25*$C$7*J$7*365/1000,)</f>
        <v>0</v>
      </c>
      <c r="K25" s="58">
        <f t="shared" si="4"/>
        <v>0</v>
      </c>
      <c r="L25" s="28">
        <f t="shared" si="4"/>
        <v>0</v>
      </c>
      <c r="M25" s="28">
        <f t="shared" si="4"/>
        <v>0</v>
      </c>
      <c r="N25" s="28">
        <f t="shared" si="4"/>
        <v>0</v>
      </c>
      <c r="O25" s="48">
        <f t="shared" si="4"/>
        <v>0</v>
      </c>
    </row>
    <row r="26" spans="1:15" ht="28.5" customHeight="1">
      <c r="A26" s="44"/>
      <c r="B26" s="105"/>
      <c r="C26" s="106"/>
      <c r="D26" s="106"/>
      <c r="E26" s="106"/>
      <c r="F26" s="107"/>
      <c r="G26" s="10"/>
      <c r="H26" s="11"/>
      <c r="I26" s="15" t="s">
        <v>5</v>
      </c>
      <c r="J26" s="29">
        <f t="shared" si="4"/>
        <v>0</v>
      </c>
      <c r="K26" s="59">
        <f t="shared" si="4"/>
        <v>0</v>
      </c>
      <c r="L26" s="30">
        <f t="shared" si="4"/>
        <v>0</v>
      </c>
      <c r="M26" s="30">
        <f t="shared" si="4"/>
        <v>0</v>
      </c>
      <c r="N26" s="30">
        <f t="shared" si="4"/>
        <v>0</v>
      </c>
      <c r="O26" s="49">
        <f t="shared" si="4"/>
        <v>0</v>
      </c>
    </row>
    <row r="27" spans="1:15" ht="28.5" customHeight="1">
      <c r="A27" s="83" t="s">
        <v>7</v>
      </c>
      <c r="B27" s="84"/>
      <c r="C27" s="84"/>
      <c r="D27" s="84"/>
      <c r="E27" s="84"/>
      <c r="F27" s="84"/>
      <c r="G27" s="84"/>
      <c r="H27" s="84"/>
      <c r="I27" s="85"/>
      <c r="J27" s="23">
        <f aca="true" t="shared" si="5" ref="J27:O27">SUM(J21:J26)</f>
        <v>0</v>
      </c>
      <c r="K27" s="56">
        <f t="shared" si="5"/>
        <v>0</v>
      </c>
      <c r="L27" s="24">
        <f t="shared" si="5"/>
        <v>0</v>
      </c>
      <c r="M27" s="24">
        <f t="shared" si="5"/>
        <v>0</v>
      </c>
      <c r="N27" s="33">
        <f t="shared" si="5"/>
        <v>0</v>
      </c>
      <c r="O27" s="50">
        <f t="shared" si="5"/>
        <v>0</v>
      </c>
    </row>
    <row r="28" spans="1:15" ht="28.5" customHeight="1" thickBot="1">
      <c r="A28" s="86" t="s">
        <v>9</v>
      </c>
      <c r="B28" s="87"/>
      <c r="C28" s="87"/>
      <c r="D28" s="87"/>
      <c r="E28" s="87"/>
      <c r="F28" s="87"/>
      <c r="G28" s="87"/>
      <c r="H28" s="87"/>
      <c r="I28" s="88"/>
      <c r="J28" s="41">
        <f aca="true" t="shared" si="6" ref="J28:O28">SUM(J27,J20)</f>
        <v>0</v>
      </c>
      <c r="K28" s="60">
        <f t="shared" si="6"/>
        <v>0</v>
      </c>
      <c r="L28" s="42">
        <f t="shared" si="6"/>
        <v>0</v>
      </c>
      <c r="M28" s="42">
        <f t="shared" si="6"/>
        <v>0</v>
      </c>
      <c r="N28" s="45">
        <f t="shared" si="6"/>
        <v>0</v>
      </c>
      <c r="O28" s="52">
        <f t="shared" si="6"/>
        <v>0</v>
      </c>
    </row>
    <row r="29" spans="1:15" ht="28.5" customHeight="1">
      <c r="A29" s="62"/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</row>
  </sheetData>
  <sheetProtection/>
  <mergeCells count="20">
    <mergeCell ref="C17:F17"/>
    <mergeCell ref="B26:F26"/>
    <mergeCell ref="C18:F18"/>
    <mergeCell ref="C16:F16"/>
    <mergeCell ref="N1:O1"/>
    <mergeCell ref="A7:B7"/>
    <mergeCell ref="G7:I7"/>
    <mergeCell ref="B14:B19"/>
    <mergeCell ref="C14:F14"/>
    <mergeCell ref="C15:F15"/>
    <mergeCell ref="A6:I6"/>
    <mergeCell ref="A27:I27"/>
    <mergeCell ref="A5:I5"/>
    <mergeCell ref="C19:F19"/>
    <mergeCell ref="A28:I28"/>
    <mergeCell ref="B22:F22"/>
    <mergeCell ref="B25:F25"/>
    <mergeCell ref="B24:F24"/>
    <mergeCell ref="A20:I20"/>
    <mergeCell ref="B21:F21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showGridLines="0" view="pageBreakPreview" zoomScaleSheetLayoutView="100" workbookViewId="0" topLeftCell="A10">
      <selection activeCell="A20" sqref="A20:I20"/>
    </sheetView>
  </sheetViews>
  <sheetFormatPr defaultColWidth="9.140625" defaultRowHeight="28.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9.7109375" style="1" customWidth="1"/>
    <col min="11" max="15" width="9.7109375" style="20" customWidth="1"/>
    <col min="16" max="16384" width="9.140625" style="1" customWidth="1"/>
  </cols>
  <sheetData>
    <row r="1" spans="1:18" ht="28.5" customHeight="1">
      <c r="A1" s="78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19"/>
      <c r="L1" s="19"/>
      <c r="M1" s="74" t="s">
        <v>12</v>
      </c>
      <c r="N1" s="97"/>
      <c r="O1" s="97"/>
      <c r="P1" s="40"/>
      <c r="Q1" s="40"/>
      <c r="R1" s="40"/>
    </row>
    <row r="2" spans="1:18" ht="28.5" customHeight="1">
      <c r="A2" s="39"/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72"/>
      <c r="N2" s="73"/>
      <c r="O2" s="73"/>
      <c r="P2" s="40"/>
      <c r="Q2" s="40"/>
      <c r="R2" s="40"/>
    </row>
    <row r="3" spans="1:15" ht="28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21"/>
      <c r="L3" s="21"/>
      <c r="M3" s="71"/>
      <c r="O3" s="21"/>
    </row>
    <row r="4" spans="1:15" ht="28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21"/>
      <c r="L4" s="21"/>
      <c r="M4" s="71"/>
      <c r="O4" s="21"/>
    </row>
    <row r="5" spans="1:15" ht="28.5" customHeight="1" thickBot="1">
      <c r="A5" s="98"/>
      <c r="B5" s="98"/>
      <c r="C5" s="98"/>
      <c r="D5" s="98"/>
      <c r="E5" s="98"/>
      <c r="F5" s="98"/>
      <c r="G5" s="98"/>
      <c r="H5" s="98"/>
      <c r="I5" s="98"/>
      <c r="J5" s="64"/>
      <c r="K5" s="76"/>
      <c r="L5" s="77"/>
      <c r="M5" s="66"/>
      <c r="N5" s="67"/>
      <c r="O5" s="65" t="s">
        <v>11</v>
      </c>
    </row>
    <row r="6" spans="1:15" ht="28.5" customHeight="1" thickBot="1">
      <c r="A6" s="99"/>
      <c r="B6" s="100"/>
      <c r="C6" s="100"/>
      <c r="D6" s="100"/>
      <c r="E6" s="100"/>
      <c r="F6" s="100"/>
      <c r="G6" s="100"/>
      <c r="H6" s="100"/>
      <c r="I6" s="101"/>
      <c r="J6" s="68" t="s">
        <v>14</v>
      </c>
      <c r="K6" s="61" t="s">
        <v>15</v>
      </c>
      <c r="L6" s="61" t="s">
        <v>16</v>
      </c>
      <c r="M6" s="61" t="s">
        <v>17</v>
      </c>
      <c r="N6" s="61" t="s">
        <v>25</v>
      </c>
      <c r="O6" s="70" t="s">
        <v>28</v>
      </c>
    </row>
    <row r="7" spans="1:15" ht="28.5" customHeight="1">
      <c r="A7" s="102" t="s">
        <v>10</v>
      </c>
      <c r="B7" s="103"/>
      <c r="C7" s="34"/>
      <c r="D7" s="13" t="s">
        <v>0</v>
      </c>
      <c r="E7" s="13"/>
      <c r="F7" s="13"/>
      <c r="G7" s="103" t="s">
        <v>2</v>
      </c>
      <c r="H7" s="103"/>
      <c r="I7" s="104"/>
      <c r="J7" s="54"/>
      <c r="K7" s="35"/>
      <c r="L7" s="12"/>
      <c r="M7" s="12"/>
      <c r="N7" s="31"/>
      <c r="O7" s="46"/>
    </row>
    <row r="8" spans="1:15" ht="28.5" customHeight="1">
      <c r="A8" s="44"/>
      <c r="B8" s="6" t="s">
        <v>19</v>
      </c>
      <c r="C8" s="6"/>
      <c r="D8" s="6"/>
      <c r="E8" s="6"/>
      <c r="F8" s="6"/>
      <c r="G8" s="6"/>
      <c r="H8" s="17" t="s">
        <v>6</v>
      </c>
      <c r="I8" s="18" t="s">
        <v>1</v>
      </c>
      <c r="J8" s="53"/>
      <c r="K8" s="22"/>
      <c r="L8" s="22"/>
      <c r="M8" s="22"/>
      <c r="N8" s="32"/>
      <c r="O8" s="47"/>
    </row>
    <row r="9" spans="1:15" ht="28.5" customHeight="1">
      <c r="A9" s="44"/>
      <c r="B9" s="7"/>
      <c r="C9" s="2" t="s">
        <v>20</v>
      </c>
      <c r="D9" s="4" t="s">
        <v>3</v>
      </c>
      <c r="E9" s="5"/>
      <c r="F9" s="3" t="s">
        <v>4</v>
      </c>
      <c r="G9" s="2"/>
      <c r="H9" s="37"/>
      <c r="I9" s="14"/>
      <c r="J9" s="55">
        <f aca="true" t="shared" si="0" ref="J9:O19">ROUNDDOWN($E9*$H9*365*J$7/1000,)</f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48">
        <f t="shared" si="0"/>
        <v>0</v>
      </c>
    </row>
    <row r="10" spans="1:15" ht="28.5" customHeight="1">
      <c r="A10" s="44"/>
      <c r="B10" s="7"/>
      <c r="C10" s="2" t="s">
        <v>21</v>
      </c>
      <c r="D10" s="4" t="s">
        <v>3</v>
      </c>
      <c r="E10" s="5"/>
      <c r="F10" s="3" t="s">
        <v>4</v>
      </c>
      <c r="G10" s="2"/>
      <c r="H10" s="37"/>
      <c r="I10" s="14"/>
      <c r="J10" s="55">
        <f>ROUNDDOWN($E10*$H10*365*J$7/1000,)</f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48">
        <f t="shared" si="0"/>
        <v>0</v>
      </c>
    </row>
    <row r="11" spans="1:15" ht="28.5" customHeight="1">
      <c r="A11" s="44"/>
      <c r="B11" s="7"/>
      <c r="C11" s="2" t="s">
        <v>22</v>
      </c>
      <c r="D11" s="4" t="s">
        <v>3</v>
      </c>
      <c r="E11" s="5"/>
      <c r="F11" s="3" t="s">
        <v>4</v>
      </c>
      <c r="G11" s="2"/>
      <c r="H11" s="37"/>
      <c r="I11" s="14"/>
      <c r="J11" s="55">
        <f aca="true" t="shared" si="1" ref="J11:J19">ROUNDDOWN($E11*$H11*365*J$7/1000,)</f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48">
        <f t="shared" si="0"/>
        <v>0</v>
      </c>
    </row>
    <row r="12" spans="1:15" ht="28.5" customHeight="1">
      <c r="A12" s="44"/>
      <c r="B12" s="7"/>
      <c r="C12" s="2" t="s">
        <v>23</v>
      </c>
      <c r="D12" s="4" t="s">
        <v>3</v>
      </c>
      <c r="E12" s="5"/>
      <c r="F12" s="3" t="s">
        <v>4</v>
      </c>
      <c r="G12" s="2"/>
      <c r="H12" s="37"/>
      <c r="I12" s="14"/>
      <c r="J12" s="55">
        <f t="shared" si="1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48">
        <f t="shared" si="0"/>
        <v>0</v>
      </c>
    </row>
    <row r="13" spans="1:15" ht="28.5" customHeight="1">
      <c r="A13" s="44"/>
      <c r="B13" s="7"/>
      <c r="C13" s="2" t="s">
        <v>24</v>
      </c>
      <c r="D13" s="4" t="s">
        <v>3</v>
      </c>
      <c r="E13" s="5"/>
      <c r="F13" s="3" t="s">
        <v>4</v>
      </c>
      <c r="G13" s="2"/>
      <c r="H13" s="37"/>
      <c r="I13" s="14"/>
      <c r="J13" s="55">
        <f t="shared" si="1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48">
        <f t="shared" si="0"/>
        <v>0</v>
      </c>
    </row>
    <row r="14" spans="1:15" ht="28.5" customHeight="1">
      <c r="A14" s="44"/>
      <c r="B14" s="94" t="s">
        <v>13</v>
      </c>
      <c r="C14" s="89" t="s">
        <v>29</v>
      </c>
      <c r="D14" s="89"/>
      <c r="E14" s="89"/>
      <c r="F14" s="90"/>
      <c r="G14" s="2"/>
      <c r="H14" s="37"/>
      <c r="I14" s="14"/>
      <c r="J14" s="55">
        <f t="shared" si="1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48">
        <f t="shared" si="0"/>
        <v>0</v>
      </c>
    </row>
    <row r="15" spans="1:15" ht="28.5" customHeight="1">
      <c r="A15" s="44"/>
      <c r="B15" s="95"/>
      <c r="C15" s="89" t="s">
        <v>30</v>
      </c>
      <c r="D15" s="89"/>
      <c r="E15" s="89"/>
      <c r="F15" s="90"/>
      <c r="G15" s="2"/>
      <c r="H15" s="37"/>
      <c r="I15" s="14"/>
      <c r="J15" s="55">
        <f t="shared" si="1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48">
        <f t="shared" si="0"/>
        <v>0</v>
      </c>
    </row>
    <row r="16" spans="1:15" ht="28.5" customHeight="1">
      <c r="A16" s="44"/>
      <c r="B16" s="95"/>
      <c r="C16" s="89" t="s">
        <v>31</v>
      </c>
      <c r="D16" s="89"/>
      <c r="E16" s="89"/>
      <c r="F16" s="90"/>
      <c r="G16" s="2"/>
      <c r="H16" s="37"/>
      <c r="I16" s="14"/>
      <c r="J16" s="55">
        <f t="shared" si="1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48">
        <f t="shared" si="0"/>
        <v>0</v>
      </c>
    </row>
    <row r="17" spans="1:15" ht="28.5" customHeight="1">
      <c r="A17" s="44"/>
      <c r="B17" s="95"/>
      <c r="C17" s="89"/>
      <c r="D17" s="89"/>
      <c r="E17" s="89"/>
      <c r="F17" s="90"/>
      <c r="G17" s="2"/>
      <c r="H17" s="37"/>
      <c r="I17" s="14"/>
      <c r="J17" s="55">
        <f t="shared" si="1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48">
        <f t="shared" si="0"/>
        <v>0</v>
      </c>
    </row>
    <row r="18" spans="1:15" ht="28.5" customHeight="1">
      <c r="A18" s="44"/>
      <c r="B18" s="95"/>
      <c r="C18" s="89"/>
      <c r="D18" s="89"/>
      <c r="E18" s="89"/>
      <c r="F18" s="90"/>
      <c r="G18" s="2"/>
      <c r="H18" s="37"/>
      <c r="I18" s="14"/>
      <c r="J18" s="55">
        <f t="shared" si="1"/>
        <v>0</v>
      </c>
      <c r="K18" s="28">
        <f t="shared" si="0"/>
        <v>0</v>
      </c>
      <c r="L18" s="28">
        <f t="shared" si="0"/>
        <v>0</v>
      </c>
      <c r="M18" s="28">
        <f t="shared" si="0"/>
        <v>0</v>
      </c>
      <c r="N18" s="28">
        <f t="shared" si="0"/>
        <v>0</v>
      </c>
      <c r="O18" s="48">
        <f t="shared" si="0"/>
        <v>0</v>
      </c>
    </row>
    <row r="19" spans="1:15" ht="28.5" customHeight="1">
      <c r="A19" s="44"/>
      <c r="B19" s="96"/>
      <c r="C19" s="89"/>
      <c r="D19" s="89"/>
      <c r="E19" s="89"/>
      <c r="F19" s="90"/>
      <c r="G19" s="10"/>
      <c r="H19" s="75"/>
      <c r="I19" s="15"/>
      <c r="J19" s="55">
        <f t="shared" si="1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48">
        <f t="shared" si="0"/>
        <v>0</v>
      </c>
    </row>
    <row r="20" spans="1:15" ht="28.5" customHeight="1">
      <c r="A20" s="83" t="s">
        <v>44</v>
      </c>
      <c r="B20" s="84"/>
      <c r="C20" s="84"/>
      <c r="D20" s="84"/>
      <c r="E20" s="84"/>
      <c r="F20" s="84"/>
      <c r="G20" s="84"/>
      <c r="H20" s="84"/>
      <c r="I20" s="85"/>
      <c r="J20" s="23">
        <f aca="true" t="shared" si="2" ref="J20:O20">SUM(J13:J19)</f>
        <v>0</v>
      </c>
      <c r="K20" s="56">
        <f t="shared" si="2"/>
        <v>0</v>
      </c>
      <c r="L20" s="24">
        <f t="shared" si="2"/>
        <v>0</v>
      </c>
      <c r="M20" s="24">
        <f t="shared" si="2"/>
        <v>0</v>
      </c>
      <c r="N20" s="33">
        <f t="shared" si="2"/>
        <v>0</v>
      </c>
      <c r="O20" s="50">
        <f t="shared" si="2"/>
        <v>0</v>
      </c>
    </row>
    <row r="21" spans="1:15" ht="28.5" customHeight="1">
      <c r="A21" s="43"/>
      <c r="B21" s="91" t="s">
        <v>33</v>
      </c>
      <c r="C21" s="92"/>
      <c r="D21" s="92"/>
      <c r="E21" s="92"/>
      <c r="F21" s="93"/>
      <c r="G21" s="8"/>
      <c r="H21" s="9"/>
      <c r="I21" s="16" t="s">
        <v>5</v>
      </c>
      <c r="J21" s="25">
        <f>ROUNDDOWN($H21*$C$7*J$7*365/1000,)</f>
        <v>0</v>
      </c>
      <c r="K21" s="57">
        <f>ROUNDDOWN($H21*$C$7*K$7*365/1000,)</f>
        <v>0</v>
      </c>
      <c r="L21" s="26">
        <f aca="true" t="shared" si="3" ref="J21:O26">ROUNDDOWN($H21*$C$7*L$7*365/1000,)</f>
        <v>0</v>
      </c>
      <c r="M21" s="26">
        <f t="shared" si="3"/>
        <v>0</v>
      </c>
      <c r="N21" s="26">
        <f t="shared" si="3"/>
        <v>0</v>
      </c>
      <c r="O21" s="51">
        <f t="shared" si="3"/>
        <v>0</v>
      </c>
    </row>
    <row r="22" spans="1:15" ht="28.5" customHeight="1">
      <c r="A22" s="44"/>
      <c r="B22" s="108" t="s">
        <v>32</v>
      </c>
      <c r="C22" s="89"/>
      <c r="D22" s="89"/>
      <c r="E22" s="89"/>
      <c r="F22" s="90"/>
      <c r="G22" s="2"/>
      <c r="H22" s="5"/>
      <c r="I22" s="14" t="s">
        <v>5</v>
      </c>
      <c r="J22" s="27">
        <f t="shared" si="3"/>
        <v>0</v>
      </c>
      <c r="K22" s="5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48">
        <f t="shared" si="3"/>
        <v>0</v>
      </c>
    </row>
    <row r="23" spans="1:15" ht="28.5" customHeight="1">
      <c r="A23" s="44"/>
      <c r="B23" s="108" t="s">
        <v>34</v>
      </c>
      <c r="C23" s="89"/>
      <c r="D23" s="89"/>
      <c r="E23" s="89"/>
      <c r="F23" s="90"/>
      <c r="G23" s="2"/>
      <c r="H23" s="5"/>
      <c r="I23" s="14" t="s">
        <v>5</v>
      </c>
      <c r="J23" s="27">
        <f t="shared" si="3"/>
        <v>0</v>
      </c>
      <c r="K23" s="5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48">
        <f t="shared" si="3"/>
        <v>0</v>
      </c>
    </row>
    <row r="24" spans="1:15" ht="28.5" customHeight="1">
      <c r="A24" s="44"/>
      <c r="B24" s="108" t="s">
        <v>35</v>
      </c>
      <c r="C24" s="89"/>
      <c r="D24" s="89"/>
      <c r="E24" s="89"/>
      <c r="F24" s="90"/>
      <c r="G24" s="2"/>
      <c r="H24" s="5"/>
      <c r="I24" s="14" t="s">
        <v>5</v>
      </c>
      <c r="J24" s="27">
        <f t="shared" si="3"/>
        <v>0</v>
      </c>
      <c r="K24" s="5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48">
        <f t="shared" si="3"/>
        <v>0</v>
      </c>
    </row>
    <row r="25" spans="1:15" ht="28.5" customHeight="1">
      <c r="A25" s="44"/>
      <c r="B25" s="108" t="s">
        <v>36</v>
      </c>
      <c r="C25" s="89"/>
      <c r="D25" s="89"/>
      <c r="E25" s="89"/>
      <c r="F25" s="90"/>
      <c r="G25" s="2"/>
      <c r="H25" s="5"/>
      <c r="I25" s="14" t="s">
        <v>5</v>
      </c>
      <c r="J25" s="27">
        <f>ROUNDDOWN($H25*$C$7*J$7*365/1000,)</f>
        <v>0</v>
      </c>
      <c r="K25" s="58">
        <f t="shared" si="3"/>
        <v>0</v>
      </c>
      <c r="L25" s="28">
        <f t="shared" si="3"/>
        <v>0</v>
      </c>
      <c r="M25" s="28">
        <f t="shared" si="3"/>
        <v>0</v>
      </c>
      <c r="N25" s="28">
        <f t="shared" si="3"/>
        <v>0</v>
      </c>
      <c r="O25" s="48">
        <f t="shared" si="3"/>
        <v>0</v>
      </c>
    </row>
    <row r="26" spans="1:15" ht="28.5" customHeight="1">
      <c r="A26" s="44"/>
      <c r="B26" s="105"/>
      <c r="C26" s="106"/>
      <c r="D26" s="106"/>
      <c r="E26" s="106"/>
      <c r="F26" s="107"/>
      <c r="G26" s="10"/>
      <c r="H26" s="11"/>
      <c r="I26" s="15" t="s">
        <v>5</v>
      </c>
      <c r="J26" s="29">
        <f t="shared" si="3"/>
        <v>0</v>
      </c>
      <c r="K26" s="59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49">
        <f t="shared" si="3"/>
        <v>0</v>
      </c>
    </row>
    <row r="27" spans="1:15" ht="28.5" customHeight="1">
      <c r="A27" s="83" t="s">
        <v>7</v>
      </c>
      <c r="B27" s="84"/>
      <c r="C27" s="84"/>
      <c r="D27" s="84"/>
      <c r="E27" s="84"/>
      <c r="F27" s="84"/>
      <c r="G27" s="84"/>
      <c r="H27" s="84"/>
      <c r="I27" s="85"/>
      <c r="J27" s="23">
        <f aca="true" t="shared" si="4" ref="J27:O27">SUM(J21:J26)</f>
        <v>0</v>
      </c>
      <c r="K27" s="56">
        <f t="shared" si="4"/>
        <v>0</v>
      </c>
      <c r="L27" s="24">
        <f t="shared" si="4"/>
        <v>0</v>
      </c>
      <c r="M27" s="24">
        <f t="shared" si="4"/>
        <v>0</v>
      </c>
      <c r="N27" s="33">
        <f t="shared" si="4"/>
        <v>0</v>
      </c>
      <c r="O27" s="50">
        <f t="shared" si="4"/>
        <v>0</v>
      </c>
    </row>
    <row r="28" spans="1:15" ht="28.5" customHeight="1" thickBot="1">
      <c r="A28" s="86" t="s">
        <v>9</v>
      </c>
      <c r="B28" s="87"/>
      <c r="C28" s="87"/>
      <c r="D28" s="87"/>
      <c r="E28" s="87"/>
      <c r="F28" s="87"/>
      <c r="G28" s="87"/>
      <c r="H28" s="87"/>
      <c r="I28" s="88"/>
      <c r="J28" s="41">
        <f aca="true" t="shared" si="5" ref="J28:O28">SUM(J27,J20)</f>
        <v>0</v>
      </c>
      <c r="K28" s="60">
        <f t="shared" si="5"/>
        <v>0</v>
      </c>
      <c r="L28" s="42">
        <f t="shared" si="5"/>
        <v>0</v>
      </c>
      <c r="M28" s="42">
        <f t="shared" si="5"/>
        <v>0</v>
      </c>
      <c r="N28" s="45">
        <f t="shared" si="5"/>
        <v>0</v>
      </c>
      <c r="O28" s="52">
        <f t="shared" si="5"/>
        <v>0</v>
      </c>
    </row>
    <row r="29" spans="1:15" ht="28.5" customHeight="1">
      <c r="A29" s="62"/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</row>
  </sheetData>
  <sheetProtection/>
  <mergeCells count="21">
    <mergeCell ref="B25:F25"/>
    <mergeCell ref="N1:O1"/>
    <mergeCell ref="A5:I5"/>
    <mergeCell ref="A6:I6"/>
    <mergeCell ref="A7:B7"/>
    <mergeCell ref="G7:I7"/>
    <mergeCell ref="B26:F26"/>
    <mergeCell ref="C16:F16"/>
    <mergeCell ref="C17:F17"/>
    <mergeCell ref="B23:F23"/>
    <mergeCell ref="B22:F22"/>
    <mergeCell ref="A27:I27"/>
    <mergeCell ref="A28:I28"/>
    <mergeCell ref="C18:F18"/>
    <mergeCell ref="C19:F19"/>
    <mergeCell ref="A20:I20"/>
    <mergeCell ref="B21:F21"/>
    <mergeCell ref="B14:B19"/>
    <mergeCell ref="C14:F14"/>
    <mergeCell ref="C15:F15"/>
    <mergeCell ref="B24:F24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showGridLines="0" view="pageBreakPreview" zoomScaleSheetLayoutView="100" workbookViewId="0" topLeftCell="A7">
      <selection activeCell="A5" sqref="A5:I5"/>
    </sheetView>
  </sheetViews>
  <sheetFormatPr defaultColWidth="9.140625" defaultRowHeight="28.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9.7109375" style="1" customWidth="1"/>
    <col min="11" max="15" width="9.7109375" style="20" customWidth="1"/>
    <col min="16" max="16384" width="9.140625" style="1" customWidth="1"/>
  </cols>
  <sheetData>
    <row r="1" spans="1:18" ht="28.5" customHeight="1">
      <c r="A1" s="69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19"/>
      <c r="L1" s="19"/>
      <c r="M1" s="74" t="s">
        <v>12</v>
      </c>
      <c r="N1" s="97"/>
      <c r="O1" s="97"/>
      <c r="P1" s="40"/>
      <c r="Q1" s="40"/>
      <c r="R1" s="40"/>
    </row>
    <row r="2" spans="1:18" ht="28.5" customHeight="1" thickBot="1">
      <c r="A2" s="39"/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72"/>
      <c r="N2" s="73"/>
      <c r="O2" s="73"/>
      <c r="P2" s="40"/>
      <c r="Q2" s="40"/>
      <c r="R2" s="40"/>
    </row>
    <row r="3" spans="1:15" ht="28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82" t="s">
        <v>27</v>
      </c>
      <c r="L3" s="21"/>
      <c r="M3" s="71"/>
      <c r="O3" s="21"/>
    </row>
    <row r="4" spans="1:15" ht="28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21"/>
      <c r="L4" s="21"/>
      <c r="M4" s="71"/>
      <c r="O4" s="21"/>
    </row>
    <row r="5" spans="1:15" ht="28.5" customHeight="1" thickBot="1">
      <c r="A5" s="110" t="s">
        <v>18</v>
      </c>
      <c r="B5" s="110"/>
      <c r="C5" s="110"/>
      <c r="D5" s="110"/>
      <c r="E5" s="110"/>
      <c r="F5" s="110"/>
      <c r="G5" s="110"/>
      <c r="H5" s="110"/>
      <c r="I5" s="110"/>
      <c r="J5" s="64"/>
      <c r="K5" s="109" t="s">
        <v>46</v>
      </c>
      <c r="L5" s="112">
        <v>11.1</v>
      </c>
      <c r="M5" s="66"/>
      <c r="N5" s="67"/>
      <c r="O5" s="65" t="s">
        <v>11</v>
      </c>
    </row>
    <row r="6" spans="1:15" ht="28.5" customHeight="1" thickBot="1">
      <c r="A6" s="99"/>
      <c r="B6" s="100"/>
      <c r="C6" s="100"/>
      <c r="D6" s="100"/>
      <c r="E6" s="100"/>
      <c r="F6" s="100"/>
      <c r="G6" s="100"/>
      <c r="H6" s="100"/>
      <c r="I6" s="101"/>
      <c r="J6" s="68" t="s">
        <v>14</v>
      </c>
      <c r="K6" s="61" t="s">
        <v>15</v>
      </c>
      <c r="L6" s="61" t="s">
        <v>16</v>
      </c>
      <c r="M6" s="61" t="s">
        <v>17</v>
      </c>
      <c r="N6" s="61" t="s">
        <v>25</v>
      </c>
      <c r="O6" s="70" t="s">
        <v>28</v>
      </c>
    </row>
    <row r="7" spans="1:15" ht="28.5" customHeight="1">
      <c r="A7" s="102" t="s">
        <v>10</v>
      </c>
      <c r="B7" s="103"/>
      <c r="C7" s="34">
        <v>20</v>
      </c>
      <c r="D7" s="13" t="s">
        <v>0</v>
      </c>
      <c r="E7" s="13"/>
      <c r="F7" s="13"/>
      <c r="G7" s="103" t="s">
        <v>2</v>
      </c>
      <c r="H7" s="103"/>
      <c r="I7" s="104"/>
      <c r="J7" s="111"/>
      <c r="K7" s="35"/>
      <c r="L7" s="12"/>
      <c r="M7" s="12"/>
      <c r="N7" s="31"/>
      <c r="O7" s="46"/>
    </row>
    <row r="8" spans="1:15" ht="28.5" customHeight="1">
      <c r="A8" s="44"/>
      <c r="B8" s="6" t="s">
        <v>19</v>
      </c>
      <c r="C8" s="6"/>
      <c r="D8" s="6"/>
      <c r="E8" s="6"/>
      <c r="F8" s="6"/>
      <c r="G8" s="6"/>
      <c r="H8" s="17" t="s">
        <v>6</v>
      </c>
      <c r="I8" s="18" t="s">
        <v>1</v>
      </c>
      <c r="J8" s="53"/>
      <c r="K8" s="22"/>
      <c r="L8" s="22"/>
      <c r="M8" s="22"/>
      <c r="N8" s="32"/>
      <c r="O8" s="47"/>
    </row>
    <row r="9" spans="1:15" ht="28.5" customHeight="1">
      <c r="A9" s="44"/>
      <c r="B9" s="7"/>
      <c r="C9" s="2" t="s">
        <v>20</v>
      </c>
      <c r="D9" s="4" t="s">
        <v>3</v>
      </c>
      <c r="E9" s="5">
        <v>3</v>
      </c>
      <c r="F9" s="3" t="s">
        <v>4</v>
      </c>
      <c r="G9" s="2"/>
      <c r="H9" s="37"/>
      <c r="I9" s="14"/>
      <c r="J9" s="55">
        <f aca="true" t="shared" si="0" ref="J9:O19">ROUNDDOWN($E9*$H9*365*J$7/1000,)</f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48">
        <f t="shared" si="0"/>
        <v>0</v>
      </c>
    </row>
    <row r="10" spans="1:15" ht="28.5" customHeight="1">
      <c r="A10" s="44"/>
      <c r="B10" s="7"/>
      <c r="C10" s="2" t="s">
        <v>21</v>
      </c>
      <c r="D10" s="4" t="s">
        <v>3</v>
      </c>
      <c r="E10" s="5">
        <v>3</v>
      </c>
      <c r="F10" s="3" t="s">
        <v>4</v>
      </c>
      <c r="G10" s="2"/>
      <c r="H10" s="37"/>
      <c r="I10" s="14"/>
      <c r="J10" s="55">
        <f>ROUNDDOWN($E10*$H10*365*J$7/1000,)</f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48">
        <f t="shared" si="0"/>
        <v>0</v>
      </c>
    </row>
    <row r="11" spans="1:15" ht="28.5" customHeight="1">
      <c r="A11" s="44"/>
      <c r="B11" s="7"/>
      <c r="C11" s="2" t="s">
        <v>22</v>
      </c>
      <c r="D11" s="4" t="s">
        <v>3</v>
      </c>
      <c r="E11" s="5">
        <v>4</v>
      </c>
      <c r="F11" s="3" t="s">
        <v>4</v>
      </c>
      <c r="G11" s="2"/>
      <c r="H11" s="37"/>
      <c r="I11" s="14"/>
      <c r="J11" s="55">
        <f aca="true" t="shared" si="1" ref="J11:J19">ROUNDDOWN($E11*$H11*365*J$7/1000,)</f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48">
        <f t="shared" si="0"/>
        <v>0</v>
      </c>
    </row>
    <row r="12" spans="1:15" ht="28.5" customHeight="1">
      <c r="A12" s="44"/>
      <c r="B12" s="7"/>
      <c r="C12" s="2" t="s">
        <v>23</v>
      </c>
      <c r="D12" s="4" t="s">
        <v>3</v>
      </c>
      <c r="E12" s="5"/>
      <c r="F12" s="3" t="s">
        <v>4</v>
      </c>
      <c r="G12" s="2"/>
      <c r="H12" s="37"/>
      <c r="I12" s="14"/>
      <c r="J12" s="55">
        <f t="shared" si="1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48">
        <f t="shared" si="0"/>
        <v>0</v>
      </c>
    </row>
    <row r="13" spans="1:15" ht="28.5" customHeight="1">
      <c r="A13" s="44"/>
      <c r="B13" s="7"/>
      <c r="C13" s="2" t="s">
        <v>24</v>
      </c>
      <c r="D13" s="4" t="s">
        <v>3</v>
      </c>
      <c r="E13" s="5"/>
      <c r="F13" s="3" t="s">
        <v>4</v>
      </c>
      <c r="G13" s="2"/>
      <c r="H13" s="37"/>
      <c r="I13" s="14"/>
      <c r="J13" s="55">
        <f t="shared" si="1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48">
        <f t="shared" si="0"/>
        <v>0</v>
      </c>
    </row>
    <row r="14" spans="1:15" ht="28.5" customHeight="1">
      <c r="A14" s="44"/>
      <c r="B14" s="94" t="s">
        <v>13</v>
      </c>
      <c r="C14" s="89" t="s">
        <v>47</v>
      </c>
      <c r="D14" s="89"/>
      <c r="E14" s="89"/>
      <c r="F14" s="90"/>
      <c r="G14" s="2"/>
      <c r="H14" s="37"/>
      <c r="I14" s="14"/>
      <c r="J14" s="55">
        <f t="shared" si="1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48">
        <f t="shared" si="0"/>
        <v>0</v>
      </c>
    </row>
    <row r="15" spans="1:15" ht="28.5" customHeight="1">
      <c r="A15" s="44"/>
      <c r="B15" s="95"/>
      <c r="C15" s="89" t="s">
        <v>31</v>
      </c>
      <c r="D15" s="89"/>
      <c r="E15" s="89"/>
      <c r="F15" s="90"/>
      <c r="G15" s="2"/>
      <c r="H15" s="37"/>
      <c r="I15" s="14"/>
      <c r="J15" s="55">
        <f t="shared" si="1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48">
        <f t="shared" si="0"/>
        <v>0</v>
      </c>
    </row>
    <row r="16" spans="1:15" ht="28.5" customHeight="1">
      <c r="A16" s="44"/>
      <c r="B16" s="95"/>
      <c r="C16" s="89"/>
      <c r="D16" s="89"/>
      <c r="E16" s="89"/>
      <c r="F16" s="90"/>
      <c r="G16" s="2"/>
      <c r="H16" s="37"/>
      <c r="I16" s="14"/>
      <c r="J16" s="55">
        <f t="shared" si="1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48">
        <f t="shared" si="0"/>
        <v>0</v>
      </c>
    </row>
    <row r="17" spans="1:15" ht="28.5" customHeight="1">
      <c r="A17" s="44"/>
      <c r="B17" s="95"/>
      <c r="C17" s="89"/>
      <c r="D17" s="89"/>
      <c r="E17" s="89"/>
      <c r="F17" s="90"/>
      <c r="G17" s="2"/>
      <c r="H17" s="37"/>
      <c r="I17" s="14"/>
      <c r="J17" s="55">
        <f t="shared" si="1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48">
        <f t="shared" si="0"/>
        <v>0</v>
      </c>
    </row>
    <row r="18" spans="1:15" ht="28.5" customHeight="1">
      <c r="A18" s="44"/>
      <c r="B18" s="95"/>
      <c r="C18" s="89"/>
      <c r="D18" s="89"/>
      <c r="E18" s="89"/>
      <c r="F18" s="90"/>
      <c r="G18" s="2"/>
      <c r="H18" s="37"/>
      <c r="I18" s="14"/>
      <c r="J18" s="55">
        <f t="shared" si="1"/>
        <v>0</v>
      </c>
      <c r="K18" s="28">
        <f t="shared" si="0"/>
        <v>0</v>
      </c>
      <c r="L18" s="28">
        <f t="shared" si="0"/>
        <v>0</v>
      </c>
      <c r="M18" s="28">
        <f t="shared" si="0"/>
        <v>0</v>
      </c>
      <c r="N18" s="28">
        <f t="shared" si="0"/>
        <v>0</v>
      </c>
      <c r="O18" s="48">
        <f t="shared" si="0"/>
        <v>0</v>
      </c>
    </row>
    <row r="19" spans="1:15" ht="28.5" customHeight="1">
      <c r="A19" s="44"/>
      <c r="B19" s="96"/>
      <c r="C19" s="89"/>
      <c r="D19" s="89"/>
      <c r="E19" s="89"/>
      <c r="F19" s="90"/>
      <c r="G19" s="10"/>
      <c r="H19" s="75"/>
      <c r="I19" s="15"/>
      <c r="J19" s="55">
        <f t="shared" si="1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48">
        <f t="shared" si="0"/>
        <v>0</v>
      </c>
    </row>
    <row r="20" spans="1:15" ht="28.5" customHeight="1">
      <c r="A20" s="83" t="s">
        <v>8</v>
      </c>
      <c r="B20" s="84"/>
      <c r="C20" s="84"/>
      <c r="D20" s="84"/>
      <c r="E20" s="84"/>
      <c r="F20" s="84"/>
      <c r="G20" s="84"/>
      <c r="H20" s="84"/>
      <c r="I20" s="85"/>
      <c r="J20" s="23">
        <f aca="true" t="shared" si="2" ref="J20:O20">SUM(J13:J19)</f>
        <v>0</v>
      </c>
      <c r="K20" s="56">
        <f t="shared" si="2"/>
        <v>0</v>
      </c>
      <c r="L20" s="24">
        <f t="shared" si="2"/>
        <v>0</v>
      </c>
      <c r="M20" s="24">
        <f t="shared" si="2"/>
        <v>0</v>
      </c>
      <c r="N20" s="33">
        <f t="shared" si="2"/>
        <v>0</v>
      </c>
      <c r="O20" s="50">
        <f t="shared" si="2"/>
        <v>0</v>
      </c>
    </row>
    <row r="21" spans="1:15" ht="28.5" customHeight="1">
      <c r="A21" s="43"/>
      <c r="B21" s="91" t="s">
        <v>41</v>
      </c>
      <c r="C21" s="92"/>
      <c r="D21" s="92"/>
      <c r="E21" s="92"/>
      <c r="F21" s="93"/>
      <c r="G21" s="8"/>
      <c r="H21" s="9">
        <v>2000</v>
      </c>
      <c r="I21" s="16" t="s">
        <v>5</v>
      </c>
      <c r="J21" s="25">
        <f>ROUNDDOWN($H21*$C$7*J$7*365/1000,)</f>
        <v>0</v>
      </c>
      <c r="K21" s="57">
        <f>ROUNDDOWN($H21*$C$7*K$7*365/1000,)</f>
        <v>0</v>
      </c>
      <c r="L21" s="26">
        <v>13870</v>
      </c>
      <c r="M21" s="26">
        <v>13870</v>
      </c>
      <c r="N21" s="26">
        <v>13870</v>
      </c>
      <c r="O21" s="26">
        <v>13870</v>
      </c>
    </row>
    <row r="22" spans="1:15" ht="28.5" customHeight="1">
      <c r="A22" s="44"/>
      <c r="B22" s="108"/>
      <c r="C22" s="89"/>
      <c r="D22" s="89"/>
      <c r="E22" s="89"/>
      <c r="F22" s="90"/>
      <c r="G22" s="2"/>
      <c r="H22" s="5"/>
      <c r="I22" s="14" t="s">
        <v>5</v>
      </c>
      <c r="J22" s="27">
        <f aca="true" t="shared" si="3" ref="J21:O26">ROUNDDOWN($H22*$C$7*J$7*365/1000,)</f>
        <v>0</v>
      </c>
      <c r="K22" s="5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48">
        <f t="shared" si="3"/>
        <v>0</v>
      </c>
    </row>
    <row r="23" spans="1:15" ht="28.5" customHeight="1">
      <c r="A23" s="44"/>
      <c r="B23" s="108"/>
      <c r="C23" s="89"/>
      <c r="D23" s="89"/>
      <c r="E23" s="89"/>
      <c r="F23" s="90"/>
      <c r="G23" s="2"/>
      <c r="H23" s="5"/>
      <c r="I23" s="14" t="s">
        <v>5</v>
      </c>
      <c r="J23" s="27">
        <f t="shared" si="3"/>
        <v>0</v>
      </c>
      <c r="K23" s="5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48">
        <f t="shared" si="3"/>
        <v>0</v>
      </c>
    </row>
    <row r="24" spans="1:15" ht="28.5" customHeight="1">
      <c r="A24" s="44"/>
      <c r="B24" s="108"/>
      <c r="C24" s="89"/>
      <c r="D24" s="89"/>
      <c r="E24" s="89"/>
      <c r="F24" s="90"/>
      <c r="G24" s="2"/>
      <c r="H24" s="5"/>
      <c r="I24" s="14" t="s">
        <v>5</v>
      </c>
      <c r="J24" s="27">
        <f t="shared" si="3"/>
        <v>0</v>
      </c>
      <c r="K24" s="5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48">
        <f t="shared" si="3"/>
        <v>0</v>
      </c>
    </row>
    <row r="25" spans="1:15" ht="28.5" customHeight="1">
      <c r="A25" s="44"/>
      <c r="B25" s="108"/>
      <c r="C25" s="89"/>
      <c r="D25" s="89"/>
      <c r="E25" s="89"/>
      <c r="F25" s="90"/>
      <c r="G25" s="2"/>
      <c r="H25" s="5"/>
      <c r="I25" s="14" t="s">
        <v>5</v>
      </c>
      <c r="J25" s="27">
        <f>ROUNDDOWN($H25*$C$7*J$7*365/1000,)</f>
        <v>0</v>
      </c>
      <c r="K25" s="58">
        <f t="shared" si="3"/>
        <v>0</v>
      </c>
      <c r="L25" s="28">
        <f t="shared" si="3"/>
        <v>0</v>
      </c>
      <c r="M25" s="28">
        <f t="shared" si="3"/>
        <v>0</v>
      </c>
      <c r="N25" s="28">
        <f t="shared" si="3"/>
        <v>0</v>
      </c>
      <c r="O25" s="48">
        <f t="shared" si="3"/>
        <v>0</v>
      </c>
    </row>
    <row r="26" spans="1:15" ht="28.5" customHeight="1">
      <c r="A26" s="44"/>
      <c r="B26" s="105"/>
      <c r="C26" s="106"/>
      <c r="D26" s="106"/>
      <c r="E26" s="106"/>
      <c r="F26" s="107"/>
      <c r="G26" s="10"/>
      <c r="H26" s="11"/>
      <c r="I26" s="15" t="s">
        <v>5</v>
      </c>
      <c r="J26" s="29">
        <f t="shared" si="3"/>
        <v>0</v>
      </c>
      <c r="K26" s="59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49">
        <f t="shared" si="3"/>
        <v>0</v>
      </c>
    </row>
    <row r="27" spans="1:15" ht="28.5" customHeight="1">
      <c r="A27" s="83" t="s">
        <v>7</v>
      </c>
      <c r="B27" s="84"/>
      <c r="C27" s="84"/>
      <c r="D27" s="84"/>
      <c r="E27" s="84"/>
      <c r="F27" s="84"/>
      <c r="G27" s="84"/>
      <c r="H27" s="84"/>
      <c r="I27" s="85"/>
      <c r="J27" s="23">
        <f aca="true" t="shared" si="4" ref="J27:O27">SUM(J21:J26)</f>
        <v>0</v>
      </c>
      <c r="K27" s="56">
        <f t="shared" si="4"/>
        <v>0</v>
      </c>
      <c r="L27" s="24">
        <f t="shared" si="4"/>
        <v>13870</v>
      </c>
      <c r="M27" s="24">
        <f t="shared" si="4"/>
        <v>13870</v>
      </c>
      <c r="N27" s="33">
        <f t="shared" si="4"/>
        <v>13870</v>
      </c>
      <c r="O27" s="50">
        <f t="shared" si="4"/>
        <v>13870</v>
      </c>
    </row>
    <row r="28" spans="1:15" ht="28.5" customHeight="1" thickBot="1">
      <c r="A28" s="86" t="s">
        <v>9</v>
      </c>
      <c r="B28" s="87"/>
      <c r="C28" s="87"/>
      <c r="D28" s="87"/>
      <c r="E28" s="87"/>
      <c r="F28" s="87"/>
      <c r="G28" s="87"/>
      <c r="H28" s="87"/>
      <c r="I28" s="88"/>
      <c r="J28" s="41">
        <f aca="true" t="shared" si="5" ref="J28:O28">SUM(J27,J20)</f>
        <v>0</v>
      </c>
      <c r="K28" s="60">
        <f t="shared" si="5"/>
        <v>0</v>
      </c>
      <c r="L28" s="42">
        <f t="shared" si="5"/>
        <v>13870</v>
      </c>
      <c r="M28" s="42">
        <f t="shared" si="5"/>
        <v>13870</v>
      </c>
      <c r="N28" s="45">
        <f t="shared" si="5"/>
        <v>13870</v>
      </c>
      <c r="O28" s="52">
        <f t="shared" si="5"/>
        <v>13870</v>
      </c>
    </row>
    <row r="29" spans="1:15" ht="28.5" customHeight="1">
      <c r="A29" s="62"/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</row>
  </sheetData>
  <sheetProtection/>
  <mergeCells count="21">
    <mergeCell ref="B25:F25"/>
    <mergeCell ref="N1:O1"/>
    <mergeCell ref="A5:I5"/>
    <mergeCell ref="A6:I6"/>
    <mergeCell ref="A7:B7"/>
    <mergeCell ref="G7:I7"/>
    <mergeCell ref="B26:F26"/>
    <mergeCell ref="C16:F16"/>
    <mergeCell ref="C17:F17"/>
    <mergeCell ref="B23:F23"/>
    <mergeCell ref="B22:F22"/>
    <mergeCell ref="A27:I27"/>
    <mergeCell ref="A28:I28"/>
    <mergeCell ref="C18:F18"/>
    <mergeCell ref="C19:F19"/>
    <mergeCell ref="A20:I20"/>
    <mergeCell ref="B21:F21"/>
    <mergeCell ref="B14:B19"/>
    <mergeCell ref="C14:F14"/>
    <mergeCell ref="C15:F15"/>
    <mergeCell ref="B24:F24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showGridLines="0" tabSelected="1" view="pageBreakPreview" zoomScaleSheetLayoutView="100" workbookViewId="0" topLeftCell="A1">
      <selection activeCell="N24" sqref="N24"/>
    </sheetView>
  </sheetViews>
  <sheetFormatPr defaultColWidth="9.140625" defaultRowHeight="28.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9.7109375" style="1" customWidth="1"/>
    <col min="11" max="15" width="9.7109375" style="20" customWidth="1"/>
    <col min="16" max="16384" width="9.140625" style="1" customWidth="1"/>
  </cols>
  <sheetData>
    <row r="1" spans="1:18" ht="28.5" customHeight="1">
      <c r="A1" s="69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19"/>
      <c r="L1" s="19"/>
      <c r="M1" s="74" t="s">
        <v>12</v>
      </c>
      <c r="N1" s="97"/>
      <c r="O1" s="97"/>
      <c r="P1" s="40"/>
      <c r="Q1" s="40"/>
      <c r="R1" s="40"/>
    </row>
    <row r="2" spans="1:18" ht="28.5" customHeight="1" thickBot="1">
      <c r="A2" s="39"/>
      <c r="B2" s="36"/>
      <c r="C2" s="36"/>
      <c r="D2" s="36"/>
      <c r="E2" s="36"/>
      <c r="F2" s="36"/>
      <c r="G2" s="36"/>
      <c r="H2" s="36"/>
      <c r="I2" s="36"/>
      <c r="J2" s="36"/>
      <c r="K2" s="19"/>
      <c r="L2" s="19"/>
      <c r="M2" s="72"/>
      <c r="N2" s="73"/>
      <c r="O2" s="73"/>
      <c r="P2" s="40"/>
      <c r="Q2" s="40"/>
      <c r="R2" s="40"/>
    </row>
    <row r="3" spans="1:15" ht="28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82" t="s">
        <v>27</v>
      </c>
      <c r="L3" s="21"/>
      <c r="M3" s="71"/>
      <c r="O3" s="21"/>
    </row>
    <row r="4" spans="1:15" ht="28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21"/>
      <c r="L4" s="21"/>
      <c r="M4" s="71"/>
      <c r="O4" s="21"/>
    </row>
    <row r="5" spans="1:15" ht="28.5" customHeight="1" thickBot="1">
      <c r="A5" s="110" t="s">
        <v>45</v>
      </c>
      <c r="B5" s="110"/>
      <c r="C5" s="110"/>
      <c r="D5" s="110"/>
      <c r="E5" s="110"/>
      <c r="F5" s="110"/>
      <c r="G5" s="110"/>
      <c r="H5" s="110"/>
      <c r="I5" s="110"/>
      <c r="J5" s="64"/>
      <c r="K5" s="109" t="s">
        <v>46</v>
      </c>
      <c r="L5" s="112">
        <v>11.19</v>
      </c>
      <c r="M5" s="66"/>
      <c r="N5" s="67"/>
      <c r="O5" s="65" t="s">
        <v>11</v>
      </c>
    </row>
    <row r="6" spans="1:15" ht="28.5" customHeight="1" thickBot="1">
      <c r="A6" s="99"/>
      <c r="B6" s="100"/>
      <c r="C6" s="100"/>
      <c r="D6" s="100"/>
      <c r="E6" s="100"/>
      <c r="F6" s="100"/>
      <c r="G6" s="100"/>
      <c r="H6" s="100"/>
      <c r="I6" s="101"/>
      <c r="J6" s="68" t="s">
        <v>14</v>
      </c>
      <c r="K6" s="61" t="s">
        <v>15</v>
      </c>
      <c r="L6" s="61" t="s">
        <v>16</v>
      </c>
      <c r="M6" s="61" t="s">
        <v>17</v>
      </c>
      <c r="N6" s="61" t="s">
        <v>25</v>
      </c>
      <c r="O6" s="70" t="s">
        <v>28</v>
      </c>
    </row>
    <row r="7" spans="1:15" ht="28.5" customHeight="1">
      <c r="A7" s="102" t="s">
        <v>10</v>
      </c>
      <c r="B7" s="103"/>
      <c r="C7" s="34">
        <v>10</v>
      </c>
      <c r="D7" s="13" t="s">
        <v>0</v>
      </c>
      <c r="E7" s="13"/>
      <c r="F7" s="13"/>
      <c r="G7" s="103" t="s">
        <v>2</v>
      </c>
      <c r="H7" s="103"/>
      <c r="I7" s="104"/>
      <c r="J7" s="111"/>
      <c r="K7" s="35">
        <v>0.85</v>
      </c>
      <c r="L7" s="12">
        <v>0.95</v>
      </c>
      <c r="M7" s="12">
        <v>0.95</v>
      </c>
      <c r="N7" s="31">
        <v>0.95</v>
      </c>
      <c r="O7" s="46">
        <v>0.95</v>
      </c>
    </row>
    <row r="8" spans="1:15" ht="28.5" customHeight="1">
      <c r="A8" s="44"/>
      <c r="B8" s="6" t="s">
        <v>19</v>
      </c>
      <c r="C8" s="6"/>
      <c r="D8" s="6"/>
      <c r="E8" s="6"/>
      <c r="F8" s="6"/>
      <c r="G8" s="6"/>
      <c r="H8" s="17" t="s">
        <v>6</v>
      </c>
      <c r="I8" s="18" t="s">
        <v>1</v>
      </c>
      <c r="J8" s="53"/>
      <c r="K8" s="22"/>
      <c r="L8" s="22"/>
      <c r="M8" s="22"/>
      <c r="N8" s="32"/>
      <c r="O8" s="47"/>
    </row>
    <row r="9" spans="1:15" ht="28.5" customHeight="1">
      <c r="A9" s="44"/>
      <c r="B9" s="7"/>
      <c r="C9" s="2" t="s">
        <v>20</v>
      </c>
      <c r="D9" s="4" t="s">
        <v>3</v>
      </c>
      <c r="E9" s="5">
        <v>3</v>
      </c>
      <c r="F9" s="3" t="s">
        <v>4</v>
      </c>
      <c r="G9" s="2"/>
      <c r="H9" s="37"/>
      <c r="I9" s="14"/>
      <c r="J9" s="55">
        <f aca="true" t="shared" si="0" ref="J9:O19">ROUNDDOWN($E9*$H9*365*J$7/1000,)</f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48">
        <f t="shared" si="0"/>
        <v>0</v>
      </c>
    </row>
    <row r="10" spans="1:15" ht="28.5" customHeight="1">
      <c r="A10" s="44"/>
      <c r="B10" s="7"/>
      <c r="C10" s="2" t="s">
        <v>21</v>
      </c>
      <c r="D10" s="4" t="s">
        <v>3</v>
      </c>
      <c r="E10" s="5">
        <v>3</v>
      </c>
      <c r="F10" s="3" t="s">
        <v>4</v>
      </c>
      <c r="G10" s="2"/>
      <c r="H10" s="37"/>
      <c r="I10" s="14"/>
      <c r="J10" s="55">
        <f>ROUNDDOWN($E10*$H10*365*J$7/1000,)</f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48">
        <f t="shared" si="0"/>
        <v>0</v>
      </c>
    </row>
    <row r="11" spans="1:15" ht="28.5" customHeight="1">
      <c r="A11" s="44"/>
      <c r="B11" s="7"/>
      <c r="C11" s="2" t="s">
        <v>22</v>
      </c>
      <c r="D11" s="4" t="s">
        <v>3</v>
      </c>
      <c r="E11" s="5">
        <v>4</v>
      </c>
      <c r="F11" s="3" t="s">
        <v>4</v>
      </c>
      <c r="G11" s="2"/>
      <c r="H11" s="37"/>
      <c r="I11" s="14"/>
      <c r="J11" s="55">
        <f aca="true" t="shared" si="1" ref="J11:J19">ROUNDDOWN($E11*$H11*365*J$7/1000,)</f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48">
        <f t="shared" si="0"/>
        <v>0</v>
      </c>
    </row>
    <row r="12" spans="1:15" ht="28.5" customHeight="1">
      <c r="A12" s="44"/>
      <c r="B12" s="7"/>
      <c r="C12" s="2" t="s">
        <v>23</v>
      </c>
      <c r="D12" s="4" t="s">
        <v>3</v>
      </c>
      <c r="E12" s="5"/>
      <c r="F12" s="3" t="s">
        <v>4</v>
      </c>
      <c r="G12" s="2"/>
      <c r="H12" s="37"/>
      <c r="I12" s="14"/>
      <c r="J12" s="55">
        <f t="shared" si="1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48">
        <f t="shared" si="0"/>
        <v>0</v>
      </c>
    </row>
    <row r="13" spans="1:15" ht="28.5" customHeight="1">
      <c r="A13" s="44"/>
      <c r="B13" s="7"/>
      <c r="C13" s="2" t="s">
        <v>24</v>
      </c>
      <c r="D13" s="4" t="s">
        <v>3</v>
      </c>
      <c r="E13" s="5"/>
      <c r="F13" s="3" t="s">
        <v>4</v>
      </c>
      <c r="G13" s="2"/>
      <c r="H13" s="37"/>
      <c r="I13" s="14"/>
      <c r="J13" s="55">
        <f t="shared" si="1"/>
        <v>0</v>
      </c>
      <c r="K13" s="28">
        <f t="shared" si="0"/>
        <v>0</v>
      </c>
      <c r="L13" s="28">
        <f t="shared" si="0"/>
        <v>0</v>
      </c>
      <c r="M13" s="28">
        <f t="shared" si="0"/>
        <v>0</v>
      </c>
      <c r="N13" s="28">
        <f t="shared" si="0"/>
        <v>0</v>
      </c>
      <c r="O13" s="48">
        <f t="shared" si="0"/>
        <v>0</v>
      </c>
    </row>
    <row r="14" spans="1:15" ht="28.5" customHeight="1">
      <c r="A14" s="44"/>
      <c r="B14" s="94" t="s">
        <v>13</v>
      </c>
      <c r="C14" s="89" t="s">
        <v>47</v>
      </c>
      <c r="D14" s="89"/>
      <c r="E14" s="89"/>
      <c r="F14" s="90"/>
      <c r="G14" s="2"/>
      <c r="H14" s="37"/>
      <c r="I14" s="14"/>
      <c r="J14" s="55">
        <f t="shared" si="1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48">
        <f t="shared" si="0"/>
        <v>0</v>
      </c>
    </row>
    <row r="15" spans="1:15" ht="28.5" customHeight="1">
      <c r="A15" s="44"/>
      <c r="B15" s="95"/>
      <c r="C15" s="89" t="s">
        <v>31</v>
      </c>
      <c r="D15" s="89"/>
      <c r="E15" s="89"/>
      <c r="F15" s="90"/>
      <c r="G15" s="2"/>
      <c r="H15" s="37"/>
      <c r="I15" s="14"/>
      <c r="J15" s="55">
        <f t="shared" si="1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48">
        <f t="shared" si="0"/>
        <v>0</v>
      </c>
    </row>
    <row r="16" spans="1:15" ht="28.5" customHeight="1">
      <c r="A16" s="44"/>
      <c r="B16" s="95"/>
      <c r="C16" s="89"/>
      <c r="D16" s="89"/>
      <c r="E16" s="89"/>
      <c r="F16" s="90"/>
      <c r="G16" s="2"/>
      <c r="H16" s="37"/>
      <c r="I16" s="14"/>
      <c r="J16" s="55">
        <f t="shared" si="1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48">
        <f t="shared" si="0"/>
        <v>0</v>
      </c>
    </row>
    <row r="17" spans="1:15" ht="28.5" customHeight="1">
      <c r="A17" s="44"/>
      <c r="B17" s="95"/>
      <c r="C17" s="89"/>
      <c r="D17" s="89"/>
      <c r="E17" s="89"/>
      <c r="F17" s="90"/>
      <c r="G17" s="2"/>
      <c r="H17" s="37"/>
      <c r="I17" s="14"/>
      <c r="J17" s="55">
        <f t="shared" si="1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48">
        <f t="shared" si="0"/>
        <v>0</v>
      </c>
    </row>
    <row r="18" spans="1:15" ht="28.5" customHeight="1">
      <c r="A18" s="44"/>
      <c r="B18" s="95"/>
      <c r="C18" s="89"/>
      <c r="D18" s="89"/>
      <c r="E18" s="89"/>
      <c r="F18" s="90"/>
      <c r="G18" s="2"/>
      <c r="H18" s="37"/>
      <c r="I18" s="14"/>
      <c r="J18" s="55">
        <f t="shared" si="1"/>
        <v>0</v>
      </c>
      <c r="K18" s="28">
        <f t="shared" si="0"/>
        <v>0</v>
      </c>
      <c r="L18" s="28">
        <f t="shared" si="0"/>
        <v>0</v>
      </c>
      <c r="M18" s="28">
        <f t="shared" si="0"/>
        <v>0</v>
      </c>
      <c r="N18" s="28">
        <f t="shared" si="0"/>
        <v>0</v>
      </c>
      <c r="O18" s="48">
        <f t="shared" si="0"/>
        <v>0</v>
      </c>
    </row>
    <row r="19" spans="1:15" ht="28.5" customHeight="1">
      <c r="A19" s="44"/>
      <c r="B19" s="96"/>
      <c r="C19" s="89"/>
      <c r="D19" s="89"/>
      <c r="E19" s="89"/>
      <c r="F19" s="90"/>
      <c r="G19" s="10"/>
      <c r="H19" s="75"/>
      <c r="I19" s="15"/>
      <c r="J19" s="55">
        <f t="shared" si="1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48">
        <f t="shared" si="0"/>
        <v>0</v>
      </c>
    </row>
    <row r="20" spans="1:15" ht="28.5" customHeight="1">
      <c r="A20" s="83" t="s">
        <v>8</v>
      </c>
      <c r="B20" s="84"/>
      <c r="C20" s="84"/>
      <c r="D20" s="84"/>
      <c r="E20" s="84"/>
      <c r="F20" s="84"/>
      <c r="G20" s="84"/>
      <c r="H20" s="84"/>
      <c r="I20" s="85"/>
      <c r="J20" s="23">
        <f aca="true" t="shared" si="2" ref="J20:O20">SUM(J13:J19)</f>
        <v>0</v>
      </c>
      <c r="K20" s="56">
        <f t="shared" si="2"/>
        <v>0</v>
      </c>
      <c r="L20" s="24">
        <f t="shared" si="2"/>
        <v>0</v>
      </c>
      <c r="M20" s="24">
        <f t="shared" si="2"/>
        <v>0</v>
      </c>
      <c r="N20" s="33">
        <f t="shared" si="2"/>
        <v>0</v>
      </c>
      <c r="O20" s="50">
        <f t="shared" si="2"/>
        <v>0</v>
      </c>
    </row>
    <row r="21" spans="1:15" ht="28.5" customHeight="1">
      <c r="A21" s="43"/>
      <c r="B21" s="91" t="s">
        <v>48</v>
      </c>
      <c r="C21" s="92"/>
      <c r="D21" s="92"/>
      <c r="E21" s="92"/>
      <c r="F21" s="93"/>
      <c r="G21" s="8"/>
      <c r="H21" s="9">
        <v>2000</v>
      </c>
      <c r="I21" s="16" t="s">
        <v>5</v>
      </c>
      <c r="J21" s="25">
        <f>ROUNDDOWN($H21*$C$7*J$7*365/1000,)</f>
        <v>0</v>
      </c>
      <c r="K21" s="57">
        <f>ROUNDDOWN($H21*$C$7*K$7*365/1000,)</f>
        <v>6205</v>
      </c>
      <c r="L21" s="26">
        <v>6935</v>
      </c>
      <c r="M21" s="26">
        <v>6935</v>
      </c>
      <c r="N21" s="26">
        <v>6935</v>
      </c>
      <c r="O21" s="26">
        <v>6935</v>
      </c>
    </row>
    <row r="22" spans="1:15" ht="28.5" customHeight="1">
      <c r="A22" s="44"/>
      <c r="B22" s="108" t="s">
        <v>34</v>
      </c>
      <c r="C22" s="89"/>
      <c r="D22" s="89"/>
      <c r="E22" s="89"/>
      <c r="F22" s="90"/>
      <c r="G22" s="2"/>
      <c r="H22" s="5">
        <v>0</v>
      </c>
      <c r="I22" s="14" t="s">
        <v>5</v>
      </c>
      <c r="J22" s="27">
        <f aca="true" t="shared" si="3" ref="J22:O27">ROUNDDOWN($H22*$C$7*J$7*365/1000,)</f>
        <v>0</v>
      </c>
      <c r="K22" s="5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48">
        <f t="shared" si="3"/>
        <v>0</v>
      </c>
    </row>
    <row r="23" spans="1:15" ht="28.5" customHeight="1">
      <c r="A23" s="44"/>
      <c r="B23" s="108" t="s">
        <v>35</v>
      </c>
      <c r="C23" s="89"/>
      <c r="D23" s="89"/>
      <c r="E23" s="89"/>
      <c r="F23" s="90"/>
      <c r="G23" s="2"/>
      <c r="H23" s="5">
        <v>1380</v>
      </c>
      <c r="I23" s="14" t="s">
        <v>5</v>
      </c>
      <c r="J23" s="27">
        <f t="shared" si="3"/>
        <v>0</v>
      </c>
      <c r="K23" s="58">
        <f t="shared" si="3"/>
        <v>4281</v>
      </c>
      <c r="L23" s="28">
        <f t="shared" si="3"/>
        <v>4785</v>
      </c>
      <c r="M23" s="28">
        <f t="shared" si="3"/>
        <v>4785</v>
      </c>
      <c r="N23" s="28">
        <f t="shared" si="3"/>
        <v>4785</v>
      </c>
      <c r="O23" s="48">
        <f t="shared" si="3"/>
        <v>4785</v>
      </c>
    </row>
    <row r="24" spans="1:15" ht="28.5" customHeight="1">
      <c r="A24" s="44"/>
      <c r="B24" s="108" t="s">
        <v>36</v>
      </c>
      <c r="C24" s="89"/>
      <c r="D24" s="89"/>
      <c r="E24" s="89"/>
      <c r="F24" s="90"/>
      <c r="G24" s="2"/>
      <c r="H24" s="5">
        <v>0</v>
      </c>
      <c r="I24" s="14" t="s">
        <v>5</v>
      </c>
      <c r="J24" s="27">
        <f t="shared" si="3"/>
        <v>0</v>
      </c>
      <c r="K24" s="5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48">
        <f t="shared" si="3"/>
        <v>0</v>
      </c>
    </row>
    <row r="25" spans="1:15" ht="28.5" customHeight="1">
      <c r="A25" s="44"/>
      <c r="B25" s="108"/>
      <c r="C25" s="89"/>
      <c r="D25" s="89"/>
      <c r="E25" s="89"/>
      <c r="F25" s="90"/>
      <c r="G25" s="2"/>
      <c r="H25" s="5"/>
      <c r="I25" s="14" t="s">
        <v>5</v>
      </c>
      <c r="J25" s="27">
        <f>ROUNDDOWN($H25*$C$7*J$7*365/1000,)</f>
        <v>0</v>
      </c>
      <c r="K25" s="58">
        <f t="shared" si="3"/>
        <v>0</v>
      </c>
      <c r="L25" s="28">
        <f t="shared" si="3"/>
        <v>0</v>
      </c>
      <c r="M25" s="28">
        <f t="shared" si="3"/>
        <v>0</v>
      </c>
      <c r="N25" s="28">
        <f t="shared" si="3"/>
        <v>0</v>
      </c>
      <c r="O25" s="48">
        <f t="shared" si="3"/>
        <v>0</v>
      </c>
    </row>
    <row r="26" spans="1:15" ht="28.5" customHeight="1">
      <c r="A26" s="44"/>
      <c r="B26" s="105"/>
      <c r="C26" s="106"/>
      <c r="D26" s="106"/>
      <c r="E26" s="106"/>
      <c r="F26" s="107"/>
      <c r="G26" s="10"/>
      <c r="H26" s="11"/>
      <c r="I26" s="15" t="s">
        <v>5</v>
      </c>
      <c r="J26" s="29">
        <f t="shared" si="3"/>
        <v>0</v>
      </c>
      <c r="K26" s="59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49">
        <f t="shared" si="3"/>
        <v>0</v>
      </c>
    </row>
    <row r="27" spans="1:15" ht="28.5" customHeight="1">
      <c r="A27" s="83" t="s">
        <v>7</v>
      </c>
      <c r="B27" s="84"/>
      <c r="C27" s="84"/>
      <c r="D27" s="84"/>
      <c r="E27" s="84"/>
      <c r="F27" s="84"/>
      <c r="G27" s="84"/>
      <c r="H27" s="84"/>
      <c r="I27" s="85"/>
      <c r="J27" s="23">
        <f aca="true" t="shared" si="4" ref="J27:O27">SUM(J21:J26)</f>
        <v>0</v>
      </c>
      <c r="K27" s="56">
        <f t="shared" si="4"/>
        <v>10486</v>
      </c>
      <c r="L27" s="24">
        <f t="shared" si="4"/>
        <v>11720</v>
      </c>
      <c r="M27" s="24">
        <f t="shared" si="4"/>
        <v>11720</v>
      </c>
      <c r="N27" s="33">
        <f t="shared" si="4"/>
        <v>11720</v>
      </c>
      <c r="O27" s="50">
        <f t="shared" si="4"/>
        <v>11720</v>
      </c>
    </row>
    <row r="28" spans="1:15" ht="28.5" customHeight="1" thickBot="1">
      <c r="A28" s="86" t="s">
        <v>9</v>
      </c>
      <c r="B28" s="87"/>
      <c r="C28" s="87"/>
      <c r="D28" s="87"/>
      <c r="E28" s="87"/>
      <c r="F28" s="87"/>
      <c r="G28" s="87"/>
      <c r="H28" s="87"/>
      <c r="I28" s="88"/>
      <c r="J28" s="41">
        <f aca="true" t="shared" si="5" ref="J28:O28">SUM(J27,J20)</f>
        <v>0</v>
      </c>
      <c r="K28" s="60">
        <f t="shared" si="5"/>
        <v>10486</v>
      </c>
      <c r="L28" s="42">
        <f t="shared" si="5"/>
        <v>11720</v>
      </c>
      <c r="M28" s="42">
        <f t="shared" si="5"/>
        <v>11720</v>
      </c>
      <c r="N28" s="45">
        <f t="shared" si="5"/>
        <v>11720</v>
      </c>
      <c r="O28" s="52">
        <f t="shared" si="5"/>
        <v>11720</v>
      </c>
    </row>
    <row r="29" spans="1:15" ht="28.5" customHeight="1">
      <c r="A29" s="62"/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3"/>
      <c r="N29" s="63"/>
      <c r="O29" s="63"/>
    </row>
  </sheetData>
  <sheetProtection/>
  <mergeCells count="21">
    <mergeCell ref="B24:F24"/>
    <mergeCell ref="B25:F25"/>
    <mergeCell ref="B26:F26"/>
    <mergeCell ref="A27:I27"/>
    <mergeCell ref="A28:I28"/>
    <mergeCell ref="C18:F18"/>
    <mergeCell ref="C19:F19"/>
    <mergeCell ref="A20:I20"/>
    <mergeCell ref="B21:F21"/>
    <mergeCell ref="B22:F22"/>
    <mergeCell ref="B23:F23"/>
    <mergeCell ref="N1:O1"/>
    <mergeCell ref="A5:I5"/>
    <mergeCell ref="A6:I6"/>
    <mergeCell ref="A7:B7"/>
    <mergeCell ref="G7:I7"/>
    <mergeCell ref="B14:B19"/>
    <mergeCell ref="C14:F14"/>
    <mergeCell ref="C15:F15"/>
    <mergeCell ref="C16:F16"/>
    <mergeCell ref="C17:F17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新宿区</dc:creator>
  <cp:keywords/>
  <dc:description/>
  <cp:lastModifiedBy>kaneuchi-reiko</cp:lastModifiedBy>
  <cp:lastPrinted>2021-05-28T04:29:51Z</cp:lastPrinted>
  <dcterms:created xsi:type="dcterms:W3CDTF">2007-06-04T09:56:41Z</dcterms:created>
  <dcterms:modified xsi:type="dcterms:W3CDTF">2021-06-09T06:36:40Z</dcterms:modified>
  <cp:category/>
  <cp:version/>
  <cp:contentType/>
  <cp:contentStatus/>
</cp:coreProperties>
</file>