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730" tabRatio="864" activeTab="2"/>
  </bookViews>
  <sheets>
    <sheet name="17　面積表（床）" sheetId="1" r:id="rId1"/>
    <sheet name="17　作成例" sheetId="2" r:id="rId2"/>
    <sheet name="17　作成上の注意" sheetId="3" r:id="rId3"/>
  </sheets>
  <definedNames/>
  <calcPr fullCalcOnLoad="1"/>
</workbook>
</file>

<file path=xl/sharedStrings.xml><?xml version="1.0" encoding="utf-8"?>
<sst xmlns="http://schemas.openxmlformats.org/spreadsheetml/2006/main" count="148" uniqueCount="111">
  <si>
    <t>部屋別面積表（延床面積）</t>
  </si>
  <si>
    <t>単位：㎡</t>
  </si>
  <si>
    <t>利用区分</t>
  </si>
  <si>
    <t>スペース名</t>
  </si>
  <si>
    <t>共用部分                   面積</t>
  </si>
  <si>
    <t>按分方法</t>
  </si>
  <si>
    <t>1階</t>
  </si>
  <si>
    <t>全体の按分</t>
  </si>
  <si>
    <t>1階面積計</t>
  </si>
  <si>
    <t>－</t>
  </si>
  <si>
    <t>2階</t>
  </si>
  <si>
    <t>2階面積計</t>
  </si>
  <si>
    <t>3階</t>
  </si>
  <si>
    <t>3階面積計</t>
  </si>
  <si>
    <t>－</t>
  </si>
  <si>
    <t>共用</t>
  </si>
  <si>
    <t>エントランス・廊下</t>
  </si>
  <si>
    <t>調理室</t>
  </si>
  <si>
    <t>医務室</t>
  </si>
  <si>
    <t>相談室</t>
  </si>
  <si>
    <t>事務室</t>
  </si>
  <si>
    <t>②専用</t>
  </si>
  <si>
    <t>③専用</t>
  </si>
  <si>
    <t>①専用</t>
  </si>
  <si>
    <t>倉庫</t>
  </si>
  <si>
    <t>専用部分面積</t>
  </si>
  <si>
    <t>共有部分面積　計</t>
  </si>
  <si>
    <t>延床面積　計</t>
  </si>
  <si>
    <t>共有部分
面積</t>
  </si>
  <si>
    <t>階段</t>
  </si>
  <si>
    <t>廊下</t>
  </si>
  <si>
    <t>浴室</t>
  </si>
  <si>
    <t>①</t>
  </si>
  <si>
    <t>②</t>
  </si>
  <si>
    <t>③</t>
  </si>
  <si>
    <t>④</t>
  </si>
  <si>
    <t>①</t>
  </si>
  <si>
    <t>②</t>
  </si>
  <si>
    <t>③</t>
  </si>
  <si>
    <t>④</t>
  </si>
  <si>
    <t>－</t>
  </si>
  <si>
    <t>－</t>
  </si>
  <si>
    <t>総合計
（①～④）</t>
  </si>
  <si>
    <t>施設種別面積　合計
　（専用部分面積）
＋
（共有部分面積）</t>
  </si>
  <si>
    <t>①</t>
  </si>
  <si>
    <t>①</t>
  </si>
  <si>
    <t>②</t>
  </si>
  <si>
    <t>③</t>
  </si>
  <si>
    <t>④</t>
  </si>
  <si>
    <t>○施設種別名○</t>
  </si>
  <si>
    <t>○スペース別面積○</t>
  </si>
  <si>
    <t>○施設種別別面積○</t>
  </si>
  <si>
    <t>居間（床、壁木材）</t>
  </si>
  <si>
    <r>
      <t>共用部分</t>
    </r>
    <r>
      <rPr>
        <sz val="9"/>
        <rFont val="Times New Roman"/>
        <family val="1"/>
      </rPr>
      <t xml:space="preserve">                   </t>
    </r>
    <r>
      <rPr>
        <sz val="9"/>
        <rFont val="ＭＳ 明朝"/>
        <family val="1"/>
      </rPr>
      <t>面積</t>
    </r>
  </si>
  <si>
    <r>
      <t>1</t>
    </r>
    <r>
      <rPr>
        <sz val="9"/>
        <rFont val="ＭＳ ゴシック"/>
        <family val="3"/>
      </rPr>
      <t>階</t>
    </r>
  </si>
  <si>
    <r>
      <t>1</t>
    </r>
    <r>
      <rPr>
        <sz val="9"/>
        <rFont val="ＭＳ ゴシック"/>
        <family val="3"/>
      </rPr>
      <t>階面積計</t>
    </r>
  </si>
  <si>
    <r>
      <t>2</t>
    </r>
    <r>
      <rPr>
        <sz val="9"/>
        <rFont val="ＭＳ ゴシック"/>
        <family val="3"/>
      </rPr>
      <t>階</t>
    </r>
  </si>
  <si>
    <r>
      <t>一人用居室</t>
    </r>
    <r>
      <rPr>
        <sz val="9"/>
        <rFont val="Times New Roman"/>
        <family val="1"/>
      </rPr>
      <t>A</t>
    </r>
    <r>
      <rPr>
        <sz val="9"/>
        <rFont val="ＭＳ 明朝"/>
        <family val="1"/>
      </rPr>
      <t>（床木材）</t>
    </r>
  </si>
  <si>
    <r>
      <t>一人用居室</t>
    </r>
    <r>
      <rPr>
        <sz val="9"/>
        <rFont val="Times New Roman"/>
        <family val="1"/>
      </rPr>
      <t>B</t>
    </r>
    <r>
      <rPr>
        <sz val="9"/>
        <rFont val="ＭＳ 明朝"/>
        <family val="1"/>
      </rPr>
      <t>（床木材）</t>
    </r>
  </si>
  <si>
    <r>
      <t>作業室</t>
    </r>
    <r>
      <rPr>
        <sz val="9"/>
        <rFont val="Times New Roman"/>
        <family val="1"/>
      </rPr>
      <t>D</t>
    </r>
  </si>
  <si>
    <r>
      <t>2</t>
    </r>
    <r>
      <rPr>
        <sz val="9"/>
        <rFont val="ＭＳ ゴシック"/>
        <family val="3"/>
      </rPr>
      <t>階面積計</t>
    </r>
  </si>
  <si>
    <r>
      <t>3</t>
    </r>
    <r>
      <rPr>
        <sz val="9"/>
        <rFont val="ＭＳ ゴシック"/>
        <family val="3"/>
      </rPr>
      <t>階</t>
    </r>
  </si>
  <si>
    <r>
      <t>3</t>
    </r>
    <r>
      <rPr>
        <sz val="9"/>
        <rFont val="ＭＳ ゴシック"/>
        <family val="3"/>
      </rPr>
      <t>階面積計</t>
    </r>
  </si>
  <si>
    <t>○共用部分面積分類○</t>
  </si>
  <si>
    <t>共用部分
面積</t>
  </si>
  <si>
    <t>共用部分面積　計</t>
  </si>
  <si>
    <t>施設種別面積　合計
　（専用部分面積）
＋
（共用部分面積）</t>
  </si>
  <si>
    <t>②</t>
  </si>
  <si>
    <t>③</t>
  </si>
  <si>
    <t>④</t>
  </si>
  <si>
    <t>○共有部分面積分類○</t>
  </si>
  <si>
    <r>
      <t>◇</t>
    </r>
    <r>
      <rPr>
        <sz val="11"/>
        <rFont val="Times New Roman"/>
        <family val="1"/>
      </rPr>
      <t xml:space="preserve"> </t>
    </r>
    <r>
      <rPr>
        <sz val="11"/>
        <rFont val="ＭＳ ゴシック"/>
        <family val="3"/>
      </rPr>
      <t>本様式の概要</t>
    </r>
    <r>
      <rPr>
        <sz val="11"/>
        <rFont val="Times New Roman"/>
        <family val="1"/>
      </rPr>
      <t xml:space="preserve"> </t>
    </r>
    <r>
      <rPr>
        <sz val="11"/>
        <rFont val="ＭＳ ゴシック"/>
        <family val="3"/>
      </rPr>
      <t>◇</t>
    </r>
  </si>
  <si>
    <t>　施設整備事業を行う上で、面積を求めるのは当然のことである。本表はこれを明らかにするために作成するものである。</t>
  </si>
  <si>
    <t>　</t>
  </si>
  <si>
    <t>　なお、共用が存在しないような場合は、『○共用部分面積分類○』を作成する必要はない。</t>
  </si>
  <si>
    <r>
      <t>◇</t>
    </r>
    <r>
      <rPr>
        <sz val="11"/>
        <rFont val="Times New Roman"/>
        <family val="1"/>
      </rPr>
      <t xml:space="preserve"> </t>
    </r>
    <r>
      <rPr>
        <sz val="11"/>
        <rFont val="ＭＳ ゴシック"/>
        <family val="3"/>
      </rPr>
      <t>作成要領</t>
    </r>
    <r>
      <rPr>
        <sz val="11"/>
        <rFont val="Times New Roman"/>
        <family val="1"/>
      </rPr>
      <t xml:space="preserve"> </t>
    </r>
    <r>
      <rPr>
        <sz val="11"/>
        <rFont val="ＭＳ ゴシック"/>
        <family val="3"/>
      </rPr>
      <t>◇</t>
    </r>
  </si>
  <si>
    <t>　面積は芯々で記入すること。</t>
  </si>
  <si>
    <t>　記入する面積には、ピロティー、ひさしの下等の面積を含めないこと。結果として建築確認上の面積と異なることがある。</t>
  </si>
  <si>
    <t>　床材、壁材、天井材に木材を使用している場合は、スペース名の後に『（床木材）』や『（床、壁木材）』と記入すること</t>
  </si>
  <si>
    <t>　上記『スペース別面積』で算出された共用面積を、それぞれの施設種別の専用面積の持分率を用いて按分する。</t>
  </si>
  <si>
    <t>　上記求積図の添付ができない場合は、平面図に各スペースごとに面積を落とし込んだ図面のみで可能である。</t>
  </si>
  <si>
    <t>　図面上、必要な色分けを行うこと。</t>
  </si>
  <si>
    <r>
      <t>　</t>
    </r>
    <r>
      <rPr>
        <sz val="9"/>
        <rFont val="Times New Roman"/>
        <family val="1"/>
      </rPr>
      <t>1</t>
    </r>
    <r>
      <rPr>
        <sz val="9"/>
        <rFont val="ＭＳ 明朝"/>
        <family val="1"/>
      </rPr>
      <t>室当たり面積は、『内法』で計算し、かつ収納設備を除くこと。</t>
    </r>
  </si>
  <si>
    <t>　居室の形状等、タイプが異なる場合は、各々について作成すること。</t>
  </si>
  <si>
    <t>　最低基準、指定基準で求めている面積を満たさなければならないこと。</t>
  </si>
  <si>
    <t>　作成例を参考にすること。</t>
  </si>
  <si>
    <t>　近年、合築施設が増加している。これらは、異なる施設種別を同一建物で事業をおこなうので、共用部分のスペースは当然のことながら生じる。これを、本表を用いて共用部分の面積を各施設（事業）種別ごとに振り分け（按分）、もって、各施設（事業）種別の面積を明らかにするために作成する。</t>
  </si>
  <si>
    <t>　整備区分が『改築』の場合は、『現況』、『改築修繕後』の2種類を必要に応じて作成すること。</t>
  </si>
  <si>
    <t>　整備を計画する施設種別によっては、次のとおり一人当たりの有効居室面積を求めているものがある。これを確認するために作成する。（収納設備等除く。）</t>
  </si>
  <si>
    <t>　・福祉型障害児入所施設　　　４．９５㎡以上（乳幼児のみ３．３㎡以上）</t>
  </si>
  <si>
    <t>　・グループホーム等、自立訓練（宿泊型）　７．４３㎡以上　　</t>
  </si>
  <si>
    <t>　・施設入所支援　　　　　　　　　　　　　９．９㎡以上　　</t>
  </si>
  <si>
    <t>　・福祉型児童発達支援センター　　指導訓練室２．４７㎡以上、遊戯室１．６５㎡以上</t>
  </si>
  <si>
    <t>　上記部屋別面積表について、三斜による求積をした図面を添付することを原則とする。</t>
  </si>
  <si>
    <t>　・短期入所（単独型）　　　　８．０㎡以上</t>
  </si>
  <si>
    <r>
      <t>作業室</t>
    </r>
    <r>
      <rPr>
        <sz val="9"/>
        <rFont val="Times New Roman"/>
        <family val="1"/>
      </rPr>
      <t>A</t>
    </r>
    <r>
      <rPr>
        <sz val="9"/>
        <rFont val="ＭＳ 明朝"/>
        <family val="1"/>
      </rPr>
      <t>（生活介護）</t>
    </r>
  </si>
  <si>
    <t>②、③の按分</t>
  </si>
  <si>
    <t>　最低基準、指定基準に一人当たりの有効居室面積が求められている施設（事業）種別(施設入所、自立訓練（宿泊型）、福祉型児童発達支援センター、福祉型障害児入所施設、短期入所（単独型）)の場合に作成すること。</t>
  </si>
  <si>
    <t>※</t>
  </si>
  <si>
    <t>項目が不足する場合は追加してください。</t>
  </si>
  <si>
    <t>生活介護</t>
  </si>
  <si>
    <t>共同生活援助</t>
  </si>
  <si>
    <t>短期入所</t>
  </si>
  <si>
    <r>
      <t>作業室</t>
    </r>
    <r>
      <rPr>
        <sz val="9"/>
        <rFont val="Times New Roman"/>
        <family val="1"/>
      </rPr>
      <t>B</t>
    </r>
    <r>
      <rPr>
        <sz val="9"/>
        <rFont val="ＭＳ 明朝"/>
        <family val="1"/>
      </rPr>
      <t>（共同生活援助）</t>
    </r>
  </si>
  <si>
    <r>
      <t>作業室</t>
    </r>
    <r>
      <rPr>
        <sz val="9"/>
        <rFont val="Times New Roman"/>
        <family val="1"/>
      </rPr>
      <t>C</t>
    </r>
    <r>
      <rPr>
        <sz val="9"/>
        <rFont val="ＭＳ 明朝"/>
        <family val="1"/>
      </rPr>
      <t>（短期入所）</t>
    </r>
  </si>
  <si>
    <t>居間（床、壁木材）</t>
  </si>
  <si>
    <t>浴室</t>
  </si>
  <si>
    <t>『部屋別面積表』作成上の注意（様式17）</t>
  </si>
  <si>
    <t>『求積図』作成上の注意（様式17）</t>
  </si>
  <si>
    <t>『有効居室面積表』作成上の注意（様式17）</t>
  </si>
  <si>
    <t>【様式17】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</si>
</sst>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㎡&quot;"/>
    <numFmt numFmtId="177" formatCode="#,##0.000&quot;㎡&quot;"/>
    <numFmt numFmtId="178" formatCode="0.0000%"/>
    <numFmt numFmtId="179" formatCode="0.000%"/>
    <numFmt numFmtId="180" formatCode="#,##0&quot;名&quot;"/>
    <numFmt numFmtId="181" formatCode="#,##0&quot;年&quot;&quot;度&quot;"/>
    <numFmt numFmtId="182" formatCode="&quot;専&quot;&quot;用&quot;&quot;面&quot;&quot;積&quot;\ #,##0.00"/>
    <numFmt numFmtId="183" formatCode="yyyy/m/d\ h:mm\ \ &quot;作&quot;&quot;成&quot;"/>
    <numFmt numFmtId="184" formatCode="0.00000%"/>
    <numFmt numFmtId="185" formatCode="yyyy/m/d\ h:mm;@"/>
    <numFmt numFmtId="186" formatCode="#,##0.00_ "/>
  </numFmts>
  <fonts count="54">
    <font>
      <sz val="9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b/>
      <sz val="9"/>
      <name val="Times New Roman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4"/>
      <name val="Times New Roman"/>
      <family val="1"/>
    </font>
    <font>
      <sz val="14"/>
      <name val="HG丸ｺﾞｼｯｸM-PRO"/>
      <family val="3"/>
    </font>
    <font>
      <sz val="11"/>
      <name val="Times New Roman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HG丸ｺﾞｼｯｸM-PRO"/>
      <family val="3"/>
    </font>
    <font>
      <sz val="8"/>
      <color indexed="8"/>
      <name val="Times New Roman"/>
      <family val="1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>
      <alignment vertical="center"/>
      <protection/>
    </xf>
    <xf numFmtId="38" fontId="7" fillId="0" borderId="0">
      <alignment vertical="center"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38" fontId="7" fillId="0" borderId="0" xfId="62" applyFont="1">
      <alignment vertical="center"/>
      <protection/>
    </xf>
    <xf numFmtId="38" fontId="7" fillId="0" borderId="0" xfId="62" applyFont="1" applyBorder="1" applyAlignment="1">
      <alignment horizontal="distributed" vertical="center"/>
      <protection/>
    </xf>
    <xf numFmtId="38" fontId="5" fillId="0" borderId="0" xfId="62" applyFont="1" applyBorder="1" applyAlignment="1">
      <alignment horizontal="center" vertical="center"/>
      <protection/>
    </xf>
    <xf numFmtId="40" fontId="7" fillId="0" borderId="0" xfId="62" applyNumberFormat="1" applyFont="1" applyBorder="1" applyAlignment="1">
      <alignment vertical="center"/>
      <protection/>
    </xf>
    <xf numFmtId="38" fontId="4" fillId="0" borderId="0" xfId="62" applyFont="1">
      <alignment vertical="center"/>
      <protection/>
    </xf>
    <xf numFmtId="38" fontId="4" fillId="0" borderId="0" xfId="62" applyFont="1" applyBorder="1" applyAlignment="1">
      <alignment horizontal="distributed" vertical="center"/>
      <protection/>
    </xf>
    <xf numFmtId="38" fontId="6" fillId="0" borderId="0" xfId="62" applyFont="1" applyBorder="1" applyAlignment="1">
      <alignment horizontal="center" vertical="center"/>
      <protection/>
    </xf>
    <xf numFmtId="40" fontId="4" fillId="0" borderId="0" xfId="62" applyNumberFormat="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4" fillId="0" borderId="0" xfId="61" applyFont="1" applyAlignment="1">
      <alignment horizontal="right" vertical="center"/>
      <protection/>
    </xf>
    <xf numFmtId="0" fontId="7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 wrapText="1"/>
      <protection/>
    </xf>
    <xf numFmtId="0" fontId="7" fillId="0" borderId="0" xfId="61" applyFont="1" applyAlignment="1">
      <alignment horizontal="left" vertical="center"/>
      <protection/>
    </xf>
    <xf numFmtId="38" fontId="7" fillId="0" borderId="10" xfId="62" applyFont="1" applyBorder="1" applyAlignment="1">
      <alignment vertical="center"/>
      <protection/>
    </xf>
    <xf numFmtId="38" fontId="4" fillId="0" borderId="10" xfId="62" applyFont="1" applyBorder="1" applyAlignment="1">
      <alignment vertical="center"/>
      <protection/>
    </xf>
    <xf numFmtId="38" fontId="4" fillId="0" borderId="11" xfId="62" applyFont="1" applyBorder="1" applyAlignment="1">
      <alignment vertical="center"/>
      <protection/>
    </xf>
    <xf numFmtId="38" fontId="13" fillId="0" borderId="0" xfId="62" applyFont="1">
      <alignment vertical="center"/>
      <protection/>
    </xf>
    <xf numFmtId="38" fontId="9" fillId="0" borderId="0" xfId="62" applyFont="1">
      <alignment vertical="center"/>
      <protection/>
    </xf>
    <xf numFmtId="38" fontId="9" fillId="33" borderId="12" xfId="62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8" fontId="9" fillId="33" borderId="17" xfId="62" applyFont="1" applyFill="1" applyBorder="1" applyAlignment="1">
      <alignment horizontal="center" vertical="center" wrapText="1"/>
      <protection/>
    </xf>
    <xf numFmtId="38" fontId="9" fillId="33" borderId="18" xfId="62" applyFont="1" applyFill="1" applyBorder="1" applyAlignment="1">
      <alignment horizontal="center" vertical="center" wrapText="1"/>
      <protection/>
    </xf>
    <xf numFmtId="38" fontId="9" fillId="33" borderId="19" xfId="62" applyFont="1" applyFill="1" applyBorder="1" applyAlignment="1">
      <alignment horizontal="center" vertical="center" wrapText="1"/>
      <protection/>
    </xf>
    <xf numFmtId="38" fontId="9" fillId="33" borderId="20" xfId="62" applyFont="1" applyFill="1" applyBorder="1" applyAlignment="1">
      <alignment horizontal="center" vertical="center" wrapText="1"/>
      <protection/>
    </xf>
    <xf numFmtId="38" fontId="9" fillId="33" borderId="10" xfId="62" applyFont="1" applyFill="1" applyBorder="1" applyAlignment="1">
      <alignment horizontal="center" vertical="center" wrapText="1"/>
      <protection/>
    </xf>
    <xf numFmtId="38" fontId="9" fillId="33" borderId="11" xfId="62" applyFont="1" applyFill="1" applyBorder="1" applyAlignment="1">
      <alignment horizontal="center" vertical="center" wrapText="1"/>
      <protection/>
    </xf>
    <xf numFmtId="176" fontId="5" fillId="33" borderId="20" xfId="62" applyNumberFormat="1" applyFont="1" applyFill="1" applyBorder="1" applyAlignment="1">
      <alignment vertical="center"/>
      <protection/>
    </xf>
    <xf numFmtId="176" fontId="5" fillId="33" borderId="10" xfId="62" applyNumberFormat="1" applyFont="1" applyFill="1" applyBorder="1" applyAlignment="1">
      <alignment vertical="center"/>
      <protection/>
    </xf>
    <xf numFmtId="176" fontId="5" fillId="33" borderId="11" xfId="62" applyNumberFormat="1" applyFont="1" applyFill="1" applyBorder="1" applyAlignment="1">
      <alignment vertical="center"/>
      <protection/>
    </xf>
    <xf numFmtId="176" fontId="5" fillId="33" borderId="21" xfId="62" applyNumberFormat="1" applyFont="1" applyFill="1" applyBorder="1" applyAlignment="1">
      <alignment vertical="center"/>
      <protection/>
    </xf>
    <xf numFmtId="176" fontId="5" fillId="33" borderId="22" xfId="62" applyNumberFormat="1" applyFont="1" applyFill="1" applyBorder="1" applyAlignment="1">
      <alignment vertical="center"/>
      <protection/>
    </xf>
    <xf numFmtId="176" fontId="5" fillId="33" borderId="23" xfId="62" applyNumberFormat="1" applyFont="1" applyFill="1" applyBorder="1" applyAlignment="1">
      <alignment vertical="center"/>
      <protection/>
    </xf>
    <xf numFmtId="38" fontId="7" fillId="0" borderId="24" xfId="62" applyFont="1" applyBorder="1" applyAlignment="1">
      <alignment horizontal="center" vertical="center"/>
      <protection/>
    </xf>
    <xf numFmtId="38" fontId="7" fillId="0" borderId="25" xfId="62" applyFont="1" applyBorder="1" applyAlignment="1">
      <alignment horizontal="center" vertical="center"/>
      <protection/>
    </xf>
    <xf numFmtId="38" fontId="7" fillId="0" borderId="26" xfId="62" applyFont="1" applyBorder="1" applyAlignment="1">
      <alignment horizontal="center" vertical="center"/>
      <protection/>
    </xf>
    <xf numFmtId="38" fontId="7" fillId="0" borderId="10" xfId="62" applyFont="1" applyBorder="1" applyAlignment="1">
      <alignment vertical="center"/>
      <protection/>
    </xf>
    <xf numFmtId="38" fontId="7" fillId="0" borderId="11" xfId="62" applyFont="1" applyBorder="1" applyAlignment="1">
      <alignment vertical="center"/>
      <protection/>
    </xf>
    <xf numFmtId="38" fontId="7" fillId="0" borderId="22" xfId="62" applyFont="1" applyBorder="1">
      <alignment vertical="center"/>
      <protection/>
    </xf>
    <xf numFmtId="38" fontId="7" fillId="0" borderId="17" xfId="62" applyFont="1" applyBorder="1" applyAlignment="1">
      <alignment horizontal="center" vertical="center"/>
      <protection/>
    </xf>
    <xf numFmtId="38" fontId="7" fillId="0" borderId="21" xfId="62" applyFont="1" applyBorder="1" applyAlignment="1">
      <alignment horizontal="center" vertical="center"/>
      <protection/>
    </xf>
    <xf numFmtId="38" fontId="7" fillId="0" borderId="18" xfId="62" applyFont="1" applyBorder="1" applyAlignment="1">
      <alignment horizontal="center" vertical="center"/>
      <protection/>
    </xf>
    <xf numFmtId="38" fontId="7" fillId="0" borderId="22" xfId="62" applyFont="1" applyBorder="1" applyAlignment="1">
      <alignment horizontal="center" vertical="center"/>
      <protection/>
    </xf>
    <xf numFmtId="38" fontId="7" fillId="0" borderId="19" xfId="62" applyFont="1" applyBorder="1" applyAlignment="1">
      <alignment horizontal="center" vertical="center"/>
      <protection/>
    </xf>
    <xf numFmtId="38" fontId="7" fillId="0" borderId="23" xfId="62" applyFont="1" applyBorder="1" applyAlignment="1">
      <alignment horizontal="center" vertical="center"/>
      <protection/>
    </xf>
    <xf numFmtId="38" fontId="7" fillId="0" borderId="23" xfId="62" applyFont="1" applyBorder="1">
      <alignment vertical="center"/>
      <protection/>
    </xf>
    <xf numFmtId="38" fontId="7" fillId="0" borderId="12" xfId="62" applyFont="1" applyBorder="1" applyAlignment="1">
      <alignment horizontal="distributed" vertical="center" wrapText="1"/>
      <protection/>
    </xf>
    <xf numFmtId="38" fontId="7" fillId="0" borderId="13" xfId="62" applyFont="1" applyBorder="1" applyAlignment="1">
      <alignment horizontal="distributed" vertical="center" wrapText="1"/>
      <protection/>
    </xf>
    <xf numFmtId="38" fontId="7" fillId="0" borderId="27" xfId="62" applyFont="1" applyBorder="1" applyAlignment="1">
      <alignment horizontal="distributed" vertical="center" wrapText="1"/>
      <protection/>
    </xf>
    <xf numFmtId="38" fontId="7" fillId="0" borderId="15" xfId="62" applyFont="1" applyBorder="1" applyAlignment="1">
      <alignment horizontal="distributed" vertical="center" wrapText="1"/>
      <protection/>
    </xf>
    <xf numFmtId="38" fontId="7" fillId="0" borderId="16" xfId="62" applyFont="1" applyBorder="1" applyAlignment="1">
      <alignment horizontal="distributed" vertical="center" wrapText="1"/>
      <protection/>
    </xf>
    <xf numFmtId="38" fontId="7" fillId="0" borderId="28" xfId="62" applyFont="1" applyBorder="1" applyAlignment="1">
      <alignment horizontal="distributed" vertical="center" wrapText="1"/>
      <protection/>
    </xf>
    <xf numFmtId="38" fontId="7" fillId="0" borderId="22" xfId="62" applyFont="1" applyBorder="1" applyAlignment="1">
      <alignment horizontal="center" vertical="center" wrapText="1"/>
      <protection/>
    </xf>
    <xf numFmtId="38" fontId="9" fillId="34" borderId="29" xfId="62" applyFont="1" applyFill="1" applyBorder="1" applyAlignment="1">
      <alignment horizontal="center" vertical="center"/>
      <protection/>
    </xf>
    <xf numFmtId="38" fontId="9" fillId="34" borderId="30" xfId="62" applyFont="1" applyFill="1" applyBorder="1" applyAlignment="1">
      <alignment horizontal="center" vertical="center"/>
      <protection/>
    </xf>
    <xf numFmtId="38" fontId="9" fillId="34" borderId="31" xfId="62" applyFont="1" applyFill="1" applyBorder="1" applyAlignment="1">
      <alignment horizontal="center" vertical="center"/>
      <protection/>
    </xf>
    <xf numFmtId="4" fontId="7" fillId="0" borderId="20" xfId="62" applyNumberFormat="1" applyFont="1" applyBorder="1" applyAlignment="1">
      <alignment vertical="center"/>
      <protection/>
    </xf>
    <xf numFmtId="4" fontId="7" fillId="0" borderId="10" xfId="62" applyNumberFormat="1" applyFont="1" applyBorder="1" applyAlignment="1">
      <alignment vertical="center"/>
      <protection/>
    </xf>
    <xf numFmtId="38" fontId="9" fillId="34" borderId="17" xfId="62" applyFont="1" applyFill="1" applyBorder="1" applyAlignment="1">
      <alignment horizontal="center" vertical="top" textRotation="255"/>
      <protection/>
    </xf>
    <xf numFmtId="38" fontId="9" fillId="34" borderId="20" xfId="62" applyFont="1" applyFill="1" applyBorder="1" applyAlignment="1">
      <alignment horizontal="center" vertical="top" textRotation="255"/>
      <protection/>
    </xf>
    <xf numFmtId="4" fontId="7" fillId="0" borderId="11" xfId="62" applyNumberFormat="1" applyFont="1" applyBorder="1" applyAlignment="1">
      <alignment vertical="center"/>
      <protection/>
    </xf>
    <xf numFmtId="4" fontId="7" fillId="0" borderId="17" xfId="62" applyNumberFormat="1" applyFont="1" applyBorder="1" applyAlignment="1">
      <alignment vertical="center"/>
      <protection/>
    </xf>
    <xf numFmtId="4" fontId="7" fillId="0" borderId="18" xfId="62" applyNumberFormat="1" applyFont="1" applyBorder="1" applyAlignment="1">
      <alignment vertical="center"/>
      <protection/>
    </xf>
    <xf numFmtId="4" fontId="7" fillId="34" borderId="21" xfId="62" applyNumberFormat="1" applyFont="1" applyFill="1" applyBorder="1" applyAlignment="1">
      <alignment vertical="center"/>
      <protection/>
    </xf>
    <xf numFmtId="4" fontId="7" fillId="34" borderId="22" xfId="62" applyNumberFormat="1" applyFont="1" applyFill="1" applyBorder="1" applyAlignment="1">
      <alignment vertical="center"/>
      <protection/>
    </xf>
    <xf numFmtId="38" fontId="7" fillId="34" borderId="22" xfId="62" applyFont="1" applyFill="1" applyBorder="1" applyAlignment="1">
      <alignment horizontal="center" vertical="center"/>
      <protection/>
    </xf>
    <xf numFmtId="38" fontId="7" fillId="34" borderId="23" xfId="62" applyFont="1" applyFill="1" applyBorder="1" applyAlignment="1">
      <alignment horizontal="center" vertical="center"/>
      <protection/>
    </xf>
    <xf numFmtId="38" fontId="9" fillId="35" borderId="12" xfId="62" applyFont="1" applyFill="1" applyBorder="1" applyAlignment="1">
      <alignment horizontal="center" vertical="center"/>
      <protection/>
    </xf>
    <xf numFmtId="38" fontId="9" fillId="35" borderId="13" xfId="62" applyFont="1" applyFill="1" applyBorder="1" applyAlignment="1">
      <alignment horizontal="center" vertical="center"/>
      <protection/>
    </xf>
    <xf numFmtId="38" fontId="9" fillId="35" borderId="15" xfId="62" applyFont="1" applyFill="1" applyBorder="1" applyAlignment="1">
      <alignment horizontal="center" vertical="center"/>
      <protection/>
    </xf>
    <xf numFmtId="38" fontId="9" fillId="35" borderId="16" xfId="62" applyFont="1" applyFill="1" applyBorder="1" applyAlignment="1">
      <alignment horizontal="center" vertical="center"/>
      <protection/>
    </xf>
    <xf numFmtId="176" fontId="5" fillId="35" borderId="12" xfId="62" applyNumberFormat="1" applyFont="1" applyFill="1" applyBorder="1" applyAlignment="1">
      <alignment vertical="center"/>
      <protection/>
    </xf>
    <xf numFmtId="176" fontId="5" fillId="35" borderId="13" xfId="62" applyNumberFormat="1" applyFont="1" applyFill="1" applyBorder="1" applyAlignment="1">
      <alignment vertical="center"/>
      <protection/>
    </xf>
    <xf numFmtId="176" fontId="5" fillId="35" borderId="32" xfId="62" applyNumberFormat="1" applyFont="1" applyFill="1" applyBorder="1" applyAlignment="1">
      <alignment vertical="center"/>
      <protection/>
    </xf>
    <xf numFmtId="176" fontId="5" fillId="35" borderId="15" xfId="62" applyNumberFormat="1" applyFont="1" applyFill="1" applyBorder="1" applyAlignment="1">
      <alignment vertical="center"/>
      <protection/>
    </xf>
    <xf numFmtId="176" fontId="5" fillId="35" borderId="16" xfId="62" applyNumberFormat="1" applyFont="1" applyFill="1" applyBorder="1" applyAlignment="1">
      <alignment vertical="center"/>
      <protection/>
    </xf>
    <xf numFmtId="176" fontId="5" fillId="35" borderId="33" xfId="62" applyNumberFormat="1" applyFont="1" applyFill="1" applyBorder="1" applyAlignment="1">
      <alignment vertical="center"/>
      <protection/>
    </xf>
    <xf numFmtId="38" fontId="7" fillId="0" borderId="34" xfId="62" applyFont="1" applyBorder="1" applyAlignment="1">
      <alignment horizontal="center" vertical="center" wrapText="1"/>
      <protection/>
    </xf>
    <xf numFmtId="38" fontId="7" fillId="0" borderId="13" xfId="62" applyFont="1" applyBorder="1" applyAlignment="1">
      <alignment horizontal="center" vertical="center" wrapText="1"/>
      <protection/>
    </xf>
    <xf numFmtId="38" fontId="7" fillId="0" borderId="27" xfId="62" applyFont="1" applyBorder="1" applyAlignment="1">
      <alignment horizontal="center" vertical="center" wrapText="1"/>
      <protection/>
    </xf>
    <xf numFmtId="182" fontId="7" fillId="0" borderId="22" xfId="62" applyNumberFormat="1" applyFont="1" applyBorder="1" applyAlignment="1">
      <alignment vertical="center"/>
      <protection/>
    </xf>
    <xf numFmtId="179" fontId="7" fillId="0" borderId="35" xfId="42" applyNumberFormat="1" applyFont="1" applyBorder="1" applyAlignment="1">
      <alignment vertical="center"/>
    </xf>
    <xf numFmtId="179" fontId="7" fillId="0" borderId="36" xfId="42" applyNumberFormat="1" applyFont="1" applyBorder="1" applyAlignment="1">
      <alignment vertical="center"/>
    </xf>
    <xf numFmtId="4" fontId="7" fillId="0" borderId="36" xfId="62" applyNumberFormat="1" applyFont="1" applyBorder="1" applyAlignment="1">
      <alignment vertical="center"/>
      <protection/>
    </xf>
    <xf numFmtId="4" fontId="7" fillId="0" borderId="37" xfId="62" applyNumberFormat="1" applyFont="1" applyBorder="1" applyAlignment="1">
      <alignment vertical="center"/>
      <protection/>
    </xf>
    <xf numFmtId="179" fontId="7" fillId="0" borderId="18" xfId="42" applyNumberFormat="1" applyFont="1" applyBorder="1" applyAlignment="1">
      <alignment vertical="center"/>
    </xf>
    <xf numFmtId="4" fontId="7" fillId="0" borderId="21" xfId="62" applyNumberFormat="1" applyFont="1" applyBorder="1" applyAlignment="1">
      <alignment vertical="center"/>
      <protection/>
    </xf>
    <xf numFmtId="4" fontId="7" fillId="0" borderId="22" xfId="62" applyNumberFormat="1" applyFont="1" applyBorder="1" applyAlignment="1">
      <alignment vertical="center"/>
      <protection/>
    </xf>
    <xf numFmtId="4" fontId="7" fillId="0" borderId="23" xfId="62" applyNumberFormat="1" applyFont="1" applyBorder="1" applyAlignment="1">
      <alignment vertical="center"/>
      <protection/>
    </xf>
    <xf numFmtId="38" fontId="7" fillId="0" borderId="22" xfId="62" applyFont="1" applyBorder="1" applyAlignment="1">
      <alignment vertical="center"/>
      <protection/>
    </xf>
    <xf numFmtId="38" fontId="7" fillId="0" borderId="38" xfId="62" applyFont="1" applyBorder="1" applyAlignment="1">
      <alignment vertical="center"/>
      <protection/>
    </xf>
    <xf numFmtId="38" fontId="7" fillId="0" borderId="24" xfId="62" applyFont="1" applyBorder="1" applyAlignment="1">
      <alignment vertical="center"/>
      <protection/>
    </xf>
    <xf numFmtId="179" fontId="7" fillId="0" borderId="21" xfId="42" applyNumberFormat="1" applyFont="1" applyBorder="1" applyAlignment="1">
      <alignment vertical="center"/>
    </xf>
    <xf numFmtId="179" fontId="7" fillId="0" borderId="22" xfId="42" applyNumberFormat="1" applyFont="1" applyBorder="1" applyAlignment="1">
      <alignment vertical="center"/>
    </xf>
    <xf numFmtId="179" fontId="7" fillId="0" borderId="10" xfId="42" applyNumberFormat="1" applyFont="1" applyBorder="1" applyAlignment="1">
      <alignment vertical="center"/>
    </xf>
    <xf numFmtId="179" fontId="7" fillId="0" borderId="24" xfId="42" applyNumberFormat="1" applyFont="1" applyBorder="1" applyAlignment="1">
      <alignment horizontal="center" vertical="center"/>
    </xf>
    <xf numFmtId="179" fontId="7" fillId="0" borderId="25" xfId="42" applyNumberFormat="1" applyFont="1" applyBorder="1" applyAlignment="1">
      <alignment horizontal="center" vertical="center"/>
    </xf>
    <xf numFmtId="179" fontId="7" fillId="0" borderId="26" xfId="42" applyNumberFormat="1" applyFont="1" applyBorder="1" applyAlignment="1">
      <alignment horizontal="center" vertical="center"/>
    </xf>
    <xf numFmtId="4" fontId="7" fillId="0" borderId="24" xfId="62" applyNumberFormat="1" applyFont="1" applyBorder="1" applyAlignment="1">
      <alignment horizontal="center" vertical="center"/>
      <protection/>
    </xf>
    <xf numFmtId="4" fontId="7" fillId="0" borderId="26" xfId="62" applyNumberFormat="1" applyFont="1" applyBorder="1" applyAlignment="1">
      <alignment horizontal="center" vertical="center"/>
      <protection/>
    </xf>
    <xf numFmtId="179" fontId="7" fillId="0" borderId="39" xfId="42" applyNumberFormat="1" applyFont="1" applyBorder="1" applyAlignment="1">
      <alignment horizontal="center" vertical="center"/>
    </xf>
    <xf numFmtId="38" fontId="7" fillId="0" borderId="12" xfId="62" applyFont="1" applyBorder="1" applyAlignment="1">
      <alignment horizontal="center" vertical="center" wrapText="1"/>
      <protection/>
    </xf>
    <xf numFmtId="4" fontId="7" fillId="0" borderId="40" xfId="62" applyNumberFormat="1" applyFont="1" applyBorder="1" applyAlignment="1">
      <alignment vertical="center"/>
      <protection/>
    </xf>
    <xf numFmtId="4" fontId="7" fillId="0" borderId="41" xfId="62" applyNumberFormat="1" applyFont="1" applyBorder="1" applyAlignment="1">
      <alignment vertical="center"/>
      <protection/>
    </xf>
    <xf numFmtId="4" fontId="7" fillId="0" borderId="42" xfId="62" applyNumberFormat="1" applyFont="1" applyBorder="1" applyAlignment="1">
      <alignment vertical="center"/>
      <protection/>
    </xf>
    <xf numFmtId="182" fontId="7" fillId="0" borderId="21" xfId="62" applyNumberFormat="1" applyFont="1" applyBorder="1" applyAlignment="1">
      <alignment vertical="center"/>
      <protection/>
    </xf>
    <xf numFmtId="38" fontId="7" fillId="0" borderId="17" xfId="62" applyFont="1" applyBorder="1" applyAlignment="1">
      <alignment horizontal="center" vertical="center" wrapText="1"/>
      <protection/>
    </xf>
    <xf numFmtId="38" fontId="7" fillId="0" borderId="20" xfId="62" applyFont="1" applyBorder="1" applyAlignment="1">
      <alignment horizontal="center" vertical="center"/>
      <protection/>
    </xf>
    <xf numFmtId="38" fontId="7" fillId="0" borderId="10" xfId="62" applyFont="1" applyBorder="1" applyAlignment="1">
      <alignment horizontal="center" vertical="center"/>
      <protection/>
    </xf>
    <xf numFmtId="38" fontId="7" fillId="0" borderId="11" xfId="62" applyFont="1" applyBorder="1" applyAlignment="1">
      <alignment horizontal="center" vertical="center"/>
      <protection/>
    </xf>
    <xf numFmtId="4" fontId="7" fillId="34" borderId="43" xfId="62" applyNumberFormat="1" applyFont="1" applyFill="1" applyBorder="1" applyAlignment="1">
      <alignment vertical="center"/>
      <protection/>
    </xf>
    <xf numFmtId="4" fontId="7" fillId="34" borderId="44" xfId="62" applyNumberFormat="1" applyFont="1" applyFill="1" applyBorder="1" applyAlignment="1">
      <alignment vertical="center"/>
      <protection/>
    </xf>
    <xf numFmtId="38" fontId="9" fillId="35" borderId="32" xfId="62" applyFont="1" applyFill="1" applyBorder="1" applyAlignment="1">
      <alignment horizontal="center" vertical="center"/>
      <protection/>
    </xf>
    <xf numFmtId="38" fontId="9" fillId="35" borderId="33" xfId="62" applyFont="1" applyFill="1" applyBorder="1" applyAlignment="1">
      <alignment horizontal="center" vertical="center"/>
      <protection/>
    </xf>
    <xf numFmtId="4" fontId="7" fillId="35" borderId="40" xfId="62" applyNumberFormat="1" applyFont="1" applyFill="1" applyBorder="1" applyAlignment="1">
      <alignment vertical="center"/>
      <protection/>
    </xf>
    <xf numFmtId="4" fontId="7" fillId="35" borderId="41" xfId="62" applyNumberFormat="1" applyFont="1" applyFill="1" applyBorder="1" applyAlignment="1">
      <alignment vertical="center"/>
      <protection/>
    </xf>
    <xf numFmtId="4" fontId="7" fillId="35" borderId="45" xfId="62" applyNumberFormat="1" applyFont="1" applyFill="1" applyBorder="1" applyAlignment="1">
      <alignment vertical="center"/>
      <protection/>
    </xf>
    <xf numFmtId="4" fontId="7" fillId="35" borderId="46" xfId="62" applyNumberFormat="1" applyFont="1" applyFill="1" applyBorder="1" applyAlignment="1">
      <alignment vertical="center"/>
      <protection/>
    </xf>
    <xf numFmtId="38" fontId="7" fillId="35" borderId="34" xfId="62" applyFont="1" applyFill="1" applyBorder="1" applyAlignment="1">
      <alignment horizontal="center" vertical="center"/>
      <protection/>
    </xf>
    <xf numFmtId="38" fontId="7" fillId="35" borderId="13" xfId="62" applyFont="1" applyFill="1" applyBorder="1" applyAlignment="1">
      <alignment horizontal="center" vertical="center"/>
      <protection/>
    </xf>
    <xf numFmtId="38" fontId="7" fillId="35" borderId="32" xfId="62" applyFont="1" applyFill="1" applyBorder="1" applyAlignment="1">
      <alignment horizontal="center" vertical="center"/>
      <protection/>
    </xf>
    <xf numFmtId="38" fontId="7" fillId="35" borderId="47" xfId="62" applyFont="1" applyFill="1" applyBorder="1" applyAlignment="1">
      <alignment horizontal="center" vertical="center"/>
      <protection/>
    </xf>
    <xf numFmtId="38" fontId="7" fillId="35" borderId="16" xfId="62" applyFont="1" applyFill="1" applyBorder="1" applyAlignment="1">
      <alignment horizontal="center" vertical="center"/>
      <protection/>
    </xf>
    <xf numFmtId="38" fontId="7" fillId="35" borderId="33" xfId="62" applyFont="1" applyFill="1" applyBorder="1" applyAlignment="1">
      <alignment horizontal="center" vertical="center"/>
      <protection/>
    </xf>
    <xf numFmtId="4" fontId="7" fillId="35" borderId="42" xfId="62" applyNumberFormat="1" applyFont="1" applyFill="1" applyBorder="1" applyAlignment="1">
      <alignment vertical="center"/>
      <protection/>
    </xf>
    <xf numFmtId="4" fontId="7" fillId="35" borderId="48" xfId="62" applyNumberFormat="1" applyFont="1" applyFill="1" applyBorder="1" applyAlignment="1">
      <alignment vertical="center"/>
      <protection/>
    </xf>
    <xf numFmtId="4" fontId="7" fillId="34" borderId="49" xfId="62" applyNumberFormat="1" applyFont="1" applyFill="1" applyBorder="1" applyAlignment="1">
      <alignment vertical="center"/>
      <protection/>
    </xf>
    <xf numFmtId="38" fontId="7" fillId="34" borderId="43" xfId="62" applyFont="1" applyFill="1" applyBorder="1" applyAlignment="1">
      <alignment horizontal="center" vertical="center"/>
      <protection/>
    </xf>
    <xf numFmtId="38" fontId="7" fillId="34" borderId="44" xfId="62" applyFont="1" applyFill="1" applyBorder="1" applyAlignment="1">
      <alignment horizontal="center" vertical="center"/>
      <protection/>
    </xf>
    <xf numFmtId="38" fontId="9" fillId="34" borderId="49" xfId="62" applyFont="1" applyFill="1" applyBorder="1" applyAlignment="1">
      <alignment horizontal="center" vertical="top" textRotation="255"/>
      <protection/>
    </xf>
    <xf numFmtId="38" fontId="7" fillId="0" borderId="18" xfId="62" applyFont="1" applyBorder="1" applyAlignment="1">
      <alignment vertical="center"/>
      <protection/>
    </xf>
    <xf numFmtId="38" fontId="7" fillId="0" borderId="19" xfId="62" applyFont="1" applyBorder="1" applyAlignment="1">
      <alignment vertical="center"/>
      <protection/>
    </xf>
    <xf numFmtId="4" fontId="7" fillId="34" borderId="23" xfId="62" applyNumberFormat="1" applyFont="1" applyFill="1" applyBorder="1" applyAlignment="1">
      <alignment vertical="center"/>
      <protection/>
    </xf>
    <xf numFmtId="4" fontId="7" fillId="0" borderId="19" xfId="62" applyNumberFormat="1" applyFont="1" applyBorder="1" applyAlignment="1">
      <alignment vertical="center"/>
      <protection/>
    </xf>
    <xf numFmtId="4" fontId="7" fillId="0" borderId="38" xfId="62" applyNumberFormat="1" applyFont="1" applyBorder="1" applyAlignment="1">
      <alignment vertical="center"/>
      <protection/>
    </xf>
    <xf numFmtId="38" fontId="7" fillId="0" borderId="32" xfId="62" applyFont="1" applyBorder="1" applyAlignment="1">
      <alignment horizontal="center" vertical="center" wrapText="1"/>
      <protection/>
    </xf>
    <xf numFmtId="182" fontId="7" fillId="0" borderId="23" xfId="62" applyNumberFormat="1" applyFont="1" applyBorder="1" applyAlignment="1">
      <alignment vertical="center"/>
      <protection/>
    </xf>
    <xf numFmtId="4" fontId="7" fillId="0" borderId="50" xfId="62" applyNumberFormat="1" applyFont="1" applyBorder="1" applyAlignment="1">
      <alignment vertical="center"/>
      <protection/>
    </xf>
    <xf numFmtId="176" fontId="7" fillId="35" borderId="17" xfId="62" applyNumberFormat="1" applyFont="1" applyFill="1" applyBorder="1" applyAlignment="1">
      <alignment vertical="center"/>
      <protection/>
    </xf>
    <xf numFmtId="176" fontId="7" fillId="35" borderId="18" xfId="62" applyNumberFormat="1" applyFont="1" applyFill="1" applyBorder="1" applyAlignment="1">
      <alignment vertical="center"/>
      <protection/>
    </xf>
    <xf numFmtId="176" fontId="7" fillId="35" borderId="21" xfId="62" applyNumberFormat="1" applyFont="1" applyFill="1" applyBorder="1" applyAlignment="1">
      <alignment vertical="center"/>
      <protection/>
    </xf>
    <xf numFmtId="176" fontId="7" fillId="35" borderId="22" xfId="62" applyNumberFormat="1" applyFont="1" applyFill="1" applyBorder="1" applyAlignment="1">
      <alignment vertical="center"/>
      <protection/>
    </xf>
    <xf numFmtId="176" fontId="7" fillId="35" borderId="19" xfId="62" applyNumberFormat="1" applyFont="1" applyFill="1" applyBorder="1" applyAlignment="1">
      <alignment vertical="center"/>
      <protection/>
    </xf>
    <xf numFmtId="176" fontId="7" fillId="35" borderId="23" xfId="62" applyNumberFormat="1" applyFont="1" applyFill="1" applyBorder="1" applyAlignment="1">
      <alignment vertical="center"/>
      <protection/>
    </xf>
    <xf numFmtId="38" fontId="7" fillId="0" borderId="51" xfId="62" applyFont="1" applyBorder="1" applyAlignment="1">
      <alignment horizontal="center" vertical="center"/>
      <protection/>
    </xf>
    <xf numFmtId="38" fontId="7" fillId="0" borderId="51" xfId="62" applyFont="1" applyBorder="1" applyAlignment="1">
      <alignment vertical="center"/>
      <protection/>
    </xf>
    <xf numFmtId="38" fontId="7" fillId="0" borderId="40" xfId="62" applyFont="1" applyBorder="1" applyAlignment="1">
      <alignment horizontal="center" vertical="center" textRotation="255"/>
      <protection/>
    </xf>
    <xf numFmtId="38" fontId="7" fillId="0" borderId="52" xfId="62" applyFont="1" applyBorder="1" applyAlignment="1">
      <alignment horizontal="center" vertical="center" textRotation="255"/>
      <protection/>
    </xf>
    <xf numFmtId="38" fontId="7" fillId="0" borderId="45" xfId="62" applyFont="1" applyBorder="1" applyAlignment="1">
      <alignment horizontal="center" vertical="center" textRotation="255"/>
      <protection/>
    </xf>
    <xf numFmtId="176" fontId="5" fillId="33" borderId="26" xfId="62" applyNumberFormat="1" applyFont="1" applyFill="1" applyBorder="1" applyAlignment="1">
      <alignment vertical="center"/>
      <protection/>
    </xf>
    <xf numFmtId="176" fontId="5" fillId="33" borderId="53" xfId="62" applyNumberFormat="1" applyFont="1" applyFill="1" applyBorder="1" applyAlignment="1">
      <alignment vertical="center"/>
      <protection/>
    </xf>
    <xf numFmtId="38" fontId="9" fillId="33" borderId="54" xfId="62" applyFont="1" applyFill="1" applyBorder="1" applyAlignment="1">
      <alignment horizontal="center" vertical="center" wrapText="1"/>
      <protection/>
    </xf>
    <xf numFmtId="38" fontId="9" fillId="33" borderId="26" xfId="62" applyFont="1" applyFill="1" applyBorder="1" applyAlignment="1">
      <alignment horizontal="center" vertical="center" wrapText="1"/>
      <protection/>
    </xf>
    <xf numFmtId="185" fontId="7" fillId="0" borderId="0" xfId="62" applyNumberFormat="1" applyFont="1">
      <alignment vertical="center"/>
      <protection/>
    </xf>
    <xf numFmtId="38" fontId="11" fillId="0" borderId="0" xfId="62" applyFont="1" applyAlignment="1">
      <alignment horizontal="center" vertical="center"/>
      <protection/>
    </xf>
    <xf numFmtId="38" fontId="7" fillId="0" borderId="0" xfId="62" applyFont="1" applyAlignment="1">
      <alignment horizontal="right" vertical="center"/>
      <protection/>
    </xf>
    <xf numFmtId="38" fontId="7" fillId="0" borderId="23" xfId="62" applyFont="1" applyBorder="1" applyAlignment="1">
      <alignment horizontal="center" vertical="center" wrapText="1"/>
      <protection/>
    </xf>
    <xf numFmtId="38" fontId="7" fillId="0" borderId="21" xfId="62" applyFont="1" applyBorder="1" applyAlignment="1">
      <alignment horizontal="center" vertical="center" wrapText="1"/>
      <protection/>
    </xf>
    <xf numFmtId="38" fontId="7" fillId="0" borderId="18" xfId="62" applyFont="1" applyBorder="1">
      <alignment vertical="center"/>
      <protection/>
    </xf>
    <xf numFmtId="38" fontId="7" fillId="0" borderId="19" xfId="62" applyFont="1" applyBorder="1">
      <alignment vertical="center"/>
      <protection/>
    </xf>
    <xf numFmtId="38" fontId="13" fillId="0" borderId="0" xfId="62" applyFont="1" applyAlignment="1">
      <alignment vertical="center"/>
      <protection/>
    </xf>
    <xf numFmtId="0" fontId="0" fillId="0" borderId="0" xfId="0" applyAlignment="1">
      <alignment vertical="center"/>
    </xf>
    <xf numFmtId="38" fontId="4" fillId="0" borderId="18" xfId="62" applyFont="1" applyBorder="1" applyAlignment="1">
      <alignment horizontal="center" vertical="center"/>
      <protection/>
    </xf>
    <xf numFmtId="38" fontId="4" fillId="0" borderId="19" xfId="62" applyFont="1" applyBorder="1" applyAlignment="1">
      <alignment horizontal="center" vertical="center"/>
      <protection/>
    </xf>
    <xf numFmtId="38" fontId="4" fillId="0" borderId="22" xfId="62" applyFont="1" applyBorder="1" applyAlignment="1">
      <alignment horizontal="center" vertical="center"/>
      <protection/>
    </xf>
    <xf numFmtId="38" fontId="4" fillId="0" borderId="23" xfId="62" applyFont="1" applyBorder="1" applyAlignment="1">
      <alignment horizontal="center" vertical="center"/>
      <protection/>
    </xf>
    <xf numFmtId="38" fontId="7" fillId="0" borderId="34" xfId="62" applyFont="1" applyBorder="1" applyAlignment="1">
      <alignment horizontal="center" vertical="center"/>
      <protection/>
    </xf>
    <xf numFmtId="38" fontId="4" fillId="0" borderId="13" xfId="62" applyFont="1" applyBorder="1" applyAlignment="1">
      <alignment horizontal="center" vertical="center"/>
      <protection/>
    </xf>
    <xf numFmtId="38" fontId="4" fillId="0" borderId="27" xfId="62" applyFont="1" applyBorder="1" applyAlignment="1">
      <alignment horizontal="center" vertical="center"/>
      <protection/>
    </xf>
    <xf numFmtId="38" fontId="4" fillId="0" borderId="55" xfId="62" applyFont="1" applyBorder="1" applyAlignment="1">
      <alignment horizontal="center" vertical="center"/>
      <protection/>
    </xf>
    <xf numFmtId="38" fontId="4" fillId="0" borderId="0" xfId="62" applyFont="1" applyBorder="1" applyAlignment="1">
      <alignment horizontal="center" vertical="center"/>
      <protection/>
    </xf>
    <xf numFmtId="38" fontId="4" fillId="0" borderId="56" xfId="62" applyFont="1" applyBorder="1" applyAlignment="1">
      <alignment horizontal="center" vertical="center"/>
      <protection/>
    </xf>
    <xf numFmtId="38" fontId="4" fillId="0" borderId="37" xfId="62" applyFont="1" applyBorder="1" applyAlignment="1">
      <alignment horizontal="center" vertical="center"/>
      <protection/>
    </xf>
    <xf numFmtId="38" fontId="4" fillId="0" borderId="57" xfId="62" applyFont="1" applyBorder="1" applyAlignment="1">
      <alignment horizontal="center" vertical="center"/>
      <protection/>
    </xf>
    <xf numFmtId="38" fontId="4" fillId="0" borderId="58" xfId="62" applyFont="1" applyBorder="1" applyAlignment="1">
      <alignment horizontal="center" vertical="center"/>
      <protection/>
    </xf>
    <xf numFmtId="38" fontId="4" fillId="0" borderId="10" xfId="62" applyFont="1" applyBorder="1" applyAlignment="1">
      <alignment vertical="center"/>
      <protection/>
    </xf>
    <xf numFmtId="38" fontId="4" fillId="0" borderId="11" xfId="62" applyFont="1" applyBorder="1" applyAlignment="1">
      <alignment vertical="center"/>
      <protection/>
    </xf>
    <xf numFmtId="38" fontId="4" fillId="0" borderId="22" xfId="62" applyFont="1" applyBorder="1">
      <alignment vertical="center"/>
      <protection/>
    </xf>
    <xf numFmtId="38" fontId="4" fillId="0" borderId="25" xfId="62" applyFont="1" applyBorder="1" applyAlignment="1">
      <alignment horizontal="center" vertical="center"/>
      <protection/>
    </xf>
    <xf numFmtId="38" fontId="4" fillId="0" borderId="26" xfId="62" applyFont="1" applyBorder="1" applyAlignment="1">
      <alignment horizontal="center" vertical="center"/>
      <protection/>
    </xf>
    <xf numFmtId="38" fontId="4" fillId="0" borderId="24" xfId="62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6" fillId="33" borderId="20" xfId="62" applyNumberFormat="1" applyFont="1" applyFill="1" applyBorder="1" applyAlignment="1">
      <alignment vertical="center"/>
      <protection/>
    </xf>
    <xf numFmtId="176" fontId="6" fillId="33" borderId="10" xfId="62" applyNumberFormat="1" applyFont="1" applyFill="1" applyBorder="1" applyAlignment="1">
      <alignment vertical="center"/>
      <protection/>
    </xf>
    <xf numFmtId="176" fontId="6" fillId="33" borderId="11" xfId="62" applyNumberFormat="1" applyFont="1" applyFill="1" applyBorder="1" applyAlignment="1">
      <alignment vertical="center"/>
      <protection/>
    </xf>
    <xf numFmtId="176" fontId="6" fillId="33" borderId="21" xfId="62" applyNumberFormat="1" applyFont="1" applyFill="1" applyBorder="1" applyAlignment="1">
      <alignment vertical="center"/>
      <protection/>
    </xf>
    <xf numFmtId="176" fontId="6" fillId="33" borderId="22" xfId="62" applyNumberFormat="1" applyFont="1" applyFill="1" applyBorder="1" applyAlignment="1">
      <alignment vertical="center"/>
      <protection/>
    </xf>
    <xf numFmtId="176" fontId="6" fillId="33" borderId="23" xfId="62" applyNumberFormat="1" applyFont="1" applyFill="1" applyBorder="1" applyAlignment="1">
      <alignment vertical="center"/>
      <protection/>
    </xf>
    <xf numFmtId="38" fontId="4" fillId="0" borderId="0" xfId="62" applyFont="1">
      <alignment vertical="center"/>
      <protection/>
    </xf>
    <xf numFmtId="38" fontId="4" fillId="0" borderId="17" xfId="62" applyFont="1" applyBorder="1" applyAlignment="1">
      <alignment horizontal="center" vertical="center"/>
      <protection/>
    </xf>
    <xf numFmtId="38" fontId="4" fillId="0" borderId="21" xfId="62" applyFont="1" applyBorder="1" applyAlignment="1">
      <alignment horizontal="center" vertical="center"/>
      <protection/>
    </xf>
    <xf numFmtId="4" fontId="4" fillId="0" borderId="10" xfId="62" applyNumberFormat="1" applyFont="1" applyBorder="1" applyAlignment="1">
      <alignment vertical="center"/>
      <protection/>
    </xf>
    <xf numFmtId="4" fontId="4" fillId="0" borderId="11" xfId="62" applyNumberFormat="1" applyFont="1" applyBorder="1" applyAlignment="1">
      <alignment vertical="center"/>
      <protection/>
    </xf>
    <xf numFmtId="4" fontId="4" fillId="0" borderId="20" xfId="62" applyNumberFormat="1" applyFont="1" applyBorder="1" applyAlignment="1">
      <alignment vertical="center"/>
      <protection/>
    </xf>
    <xf numFmtId="38" fontId="4" fillId="0" borderId="18" xfId="62" applyFont="1" applyBorder="1" applyAlignment="1">
      <alignment vertical="center"/>
      <protection/>
    </xf>
    <xf numFmtId="38" fontId="4" fillId="0" borderId="19" xfId="62" applyFont="1" applyBorder="1" applyAlignment="1">
      <alignment vertical="center"/>
      <protection/>
    </xf>
    <xf numFmtId="38" fontId="4" fillId="34" borderId="17" xfId="62" applyFont="1" applyFill="1" applyBorder="1" applyAlignment="1">
      <alignment horizontal="center" vertical="top" textRotation="255"/>
      <protection/>
    </xf>
    <xf numFmtId="38" fontId="4" fillId="34" borderId="20" xfId="62" applyFont="1" applyFill="1" applyBorder="1" applyAlignment="1">
      <alignment horizontal="center" vertical="top" textRotation="255"/>
      <protection/>
    </xf>
    <xf numFmtId="38" fontId="4" fillId="0" borderId="13" xfId="62" applyFont="1" applyBorder="1" applyAlignment="1">
      <alignment horizontal="distributed" vertical="center" wrapText="1"/>
      <protection/>
    </xf>
    <xf numFmtId="38" fontId="4" fillId="0" borderId="27" xfId="62" applyFont="1" applyBorder="1" applyAlignment="1">
      <alignment horizontal="distributed" vertical="center" wrapText="1"/>
      <protection/>
    </xf>
    <xf numFmtId="38" fontId="4" fillId="0" borderId="15" xfId="62" applyFont="1" applyBorder="1" applyAlignment="1">
      <alignment horizontal="distributed" vertical="center" wrapText="1"/>
      <protection/>
    </xf>
    <xf numFmtId="38" fontId="4" fillId="0" borderId="16" xfId="62" applyFont="1" applyBorder="1" applyAlignment="1">
      <alignment horizontal="distributed" vertical="center" wrapText="1"/>
      <protection/>
    </xf>
    <xf numFmtId="38" fontId="4" fillId="0" borderId="28" xfId="62" applyFont="1" applyBorder="1" applyAlignment="1">
      <alignment horizontal="distributed" vertical="center" wrapText="1"/>
      <protection/>
    </xf>
    <xf numFmtId="38" fontId="4" fillId="0" borderId="22" xfId="62" applyFont="1" applyBorder="1" applyAlignment="1">
      <alignment horizontal="center" vertical="center" wrapText="1"/>
      <protection/>
    </xf>
    <xf numFmtId="4" fontId="4" fillId="0" borderId="17" xfId="62" applyNumberFormat="1" applyFont="1" applyBorder="1" applyAlignment="1">
      <alignment vertical="center"/>
      <protection/>
    </xf>
    <xf numFmtId="4" fontId="4" fillId="0" borderId="18" xfId="62" applyNumberFormat="1" applyFont="1" applyBorder="1" applyAlignment="1">
      <alignment vertical="center"/>
      <protection/>
    </xf>
    <xf numFmtId="4" fontId="4" fillId="34" borderId="22" xfId="62" applyNumberFormat="1" applyFont="1" applyFill="1" applyBorder="1" applyAlignment="1">
      <alignment vertical="center"/>
      <protection/>
    </xf>
    <xf numFmtId="4" fontId="4" fillId="34" borderId="21" xfId="62" applyNumberFormat="1" applyFont="1" applyFill="1" applyBorder="1" applyAlignment="1">
      <alignment vertical="center"/>
      <protection/>
    </xf>
    <xf numFmtId="38" fontId="4" fillId="34" borderId="22" xfId="62" applyFont="1" applyFill="1" applyBorder="1" applyAlignment="1">
      <alignment horizontal="center" vertical="center"/>
      <protection/>
    </xf>
    <xf numFmtId="38" fontId="4" fillId="34" borderId="23" xfId="62" applyFont="1" applyFill="1" applyBorder="1" applyAlignment="1">
      <alignment horizontal="center" vertical="center"/>
      <protection/>
    </xf>
    <xf numFmtId="38" fontId="4" fillId="34" borderId="29" xfId="62" applyFont="1" applyFill="1" applyBorder="1" applyAlignment="1">
      <alignment horizontal="center" vertical="center"/>
      <protection/>
    </xf>
    <xf numFmtId="38" fontId="4" fillId="34" borderId="30" xfId="62" applyFont="1" applyFill="1" applyBorder="1" applyAlignment="1">
      <alignment horizontal="center" vertical="center"/>
      <protection/>
    </xf>
    <xf numFmtId="38" fontId="4" fillId="34" borderId="31" xfId="62" applyFont="1" applyFill="1" applyBorder="1" applyAlignment="1">
      <alignment horizontal="center" vertical="center"/>
      <protection/>
    </xf>
    <xf numFmtId="38" fontId="7" fillId="0" borderId="59" xfId="62" applyFont="1" applyBorder="1" applyAlignment="1">
      <alignment horizontal="center" vertical="center"/>
      <protection/>
    </xf>
    <xf numFmtId="38" fontId="4" fillId="0" borderId="60" xfId="62" applyFont="1" applyBorder="1" applyAlignment="1">
      <alignment horizontal="center" vertical="center"/>
      <protection/>
    </xf>
    <xf numFmtId="38" fontId="4" fillId="0" borderId="61" xfId="62" applyFont="1" applyBorder="1" applyAlignment="1">
      <alignment horizontal="center" vertical="center"/>
      <protection/>
    </xf>
    <xf numFmtId="4" fontId="4" fillId="0" borderId="21" xfId="62" applyNumberFormat="1" applyFont="1" applyBorder="1" applyAlignment="1">
      <alignment vertical="center"/>
      <protection/>
    </xf>
    <xf numFmtId="4" fontId="4" fillId="0" borderId="22" xfId="62" applyNumberFormat="1" applyFont="1" applyBorder="1" applyAlignment="1">
      <alignment vertical="center"/>
      <protection/>
    </xf>
    <xf numFmtId="4" fontId="4" fillId="0" borderId="23" xfId="62" applyNumberFormat="1" applyFont="1" applyBorder="1" applyAlignment="1">
      <alignment vertical="center"/>
      <protection/>
    </xf>
    <xf numFmtId="4" fontId="4" fillId="0" borderId="40" xfId="62" applyNumberFormat="1" applyFont="1" applyBorder="1" applyAlignment="1">
      <alignment vertical="center"/>
      <protection/>
    </xf>
    <xf numFmtId="4" fontId="4" fillId="0" borderId="41" xfId="62" applyNumberFormat="1" applyFont="1" applyBorder="1" applyAlignment="1">
      <alignment vertical="center"/>
      <protection/>
    </xf>
    <xf numFmtId="4" fontId="4" fillId="0" borderId="42" xfId="62" applyNumberFormat="1" applyFont="1" applyBorder="1" applyAlignment="1">
      <alignment vertical="center"/>
      <protection/>
    </xf>
    <xf numFmtId="38" fontId="4" fillId="0" borderId="51" xfId="62" applyFont="1" applyBorder="1" applyAlignment="1">
      <alignment horizontal="center" vertical="center"/>
      <protection/>
    </xf>
    <xf numFmtId="38" fontId="4" fillId="0" borderId="20" xfId="62" applyFont="1" applyBorder="1" applyAlignment="1">
      <alignment horizontal="center" vertical="center"/>
      <protection/>
    </xf>
    <xf numFmtId="38" fontId="4" fillId="0" borderId="10" xfId="62" applyFont="1" applyBorder="1" applyAlignment="1">
      <alignment horizontal="center" vertical="center"/>
      <protection/>
    </xf>
    <xf numFmtId="38" fontId="4" fillId="0" borderId="51" xfId="62" applyFont="1" applyBorder="1" applyAlignment="1">
      <alignment vertical="center"/>
      <protection/>
    </xf>
    <xf numFmtId="179" fontId="4" fillId="0" borderId="18" xfId="42" applyNumberFormat="1" applyFont="1" applyBorder="1" applyAlignment="1">
      <alignment vertical="center"/>
    </xf>
    <xf numFmtId="4" fontId="4" fillId="0" borderId="36" xfId="62" applyNumberFormat="1" applyFont="1" applyBorder="1" applyAlignment="1">
      <alignment vertical="center"/>
      <protection/>
    </xf>
    <xf numFmtId="4" fontId="4" fillId="0" borderId="37" xfId="62" applyNumberFormat="1" applyFont="1" applyBorder="1" applyAlignment="1">
      <alignment vertical="center"/>
      <protection/>
    </xf>
    <xf numFmtId="4" fontId="4" fillId="34" borderId="49" xfId="62" applyNumberFormat="1" applyFont="1" applyFill="1" applyBorder="1" applyAlignment="1">
      <alignment vertical="center"/>
      <protection/>
    </xf>
    <xf numFmtId="4" fontId="4" fillId="34" borderId="43" xfId="62" applyNumberFormat="1" applyFont="1" applyFill="1" applyBorder="1" applyAlignment="1">
      <alignment vertical="center"/>
      <protection/>
    </xf>
    <xf numFmtId="38" fontId="4" fillId="35" borderId="13" xfId="62" applyFont="1" applyFill="1" applyBorder="1" applyAlignment="1">
      <alignment horizontal="center" vertical="center"/>
      <protection/>
    </xf>
    <xf numFmtId="38" fontId="4" fillId="35" borderId="15" xfId="62" applyFont="1" applyFill="1" applyBorder="1" applyAlignment="1">
      <alignment horizontal="center" vertical="center"/>
      <protection/>
    </xf>
    <xf numFmtId="38" fontId="4" fillId="35" borderId="16" xfId="62" applyFont="1" applyFill="1" applyBorder="1" applyAlignment="1">
      <alignment horizontal="center" vertical="center"/>
      <protection/>
    </xf>
    <xf numFmtId="176" fontId="6" fillId="35" borderId="12" xfId="62" applyNumberFormat="1" applyFont="1" applyFill="1" applyBorder="1" applyAlignment="1">
      <alignment vertical="center"/>
      <protection/>
    </xf>
    <xf numFmtId="176" fontId="6" fillId="35" borderId="13" xfId="62" applyNumberFormat="1" applyFont="1" applyFill="1" applyBorder="1" applyAlignment="1">
      <alignment vertical="center"/>
      <protection/>
    </xf>
    <xf numFmtId="176" fontId="6" fillId="35" borderId="32" xfId="62" applyNumberFormat="1" applyFont="1" applyFill="1" applyBorder="1" applyAlignment="1">
      <alignment vertical="center"/>
      <protection/>
    </xf>
    <xf numFmtId="176" fontId="6" fillId="35" borderId="15" xfId="62" applyNumberFormat="1" applyFont="1" applyFill="1" applyBorder="1" applyAlignment="1">
      <alignment vertical="center"/>
      <protection/>
    </xf>
    <xf numFmtId="176" fontId="6" fillId="35" borderId="16" xfId="62" applyNumberFormat="1" applyFont="1" applyFill="1" applyBorder="1" applyAlignment="1">
      <alignment vertical="center"/>
      <protection/>
    </xf>
    <xf numFmtId="176" fontId="6" fillId="35" borderId="33" xfId="62" applyNumberFormat="1" applyFont="1" applyFill="1" applyBorder="1" applyAlignment="1">
      <alignment vertical="center"/>
      <protection/>
    </xf>
    <xf numFmtId="38" fontId="4" fillId="0" borderId="52" xfId="62" applyFont="1" applyBorder="1" applyAlignment="1">
      <alignment horizontal="center" vertical="center" textRotation="255"/>
      <protection/>
    </xf>
    <xf numFmtId="38" fontId="4" fillId="0" borderId="45" xfId="62" applyFont="1" applyBorder="1" applyAlignment="1">
      <alignment horizontal="center" vertical="center" textRotation="255"/>
      <protection/>
    </xf>
    <xf numFmtId="179" fontId="4" fillId="0" borderId="21" xfId="42" applyNumberFormat="1" applyFont="1" applyBorder="1" applyAlignment="1">
      <alignment vertical="center"/>
    </xf>
    <xf numFmtId="179" fontId="4" fillId="0" borderId="22" xfId="42" applyNumberFormat="1" applyFont="1" applyBorder="1" applyAlignment="1">
      <alignment vertical="center"/>
    </xf>
    <xf numFmtId="179" fontId="4" fillId="0" borderId="10" xfId="42" applyNumberFormat="1" applyFont="1" applyBorder="1" applyAlignment="1">
      <alignment vertical="center"/>
    </xf>
    <xf numFmtId="38" fontId="4" fillId="0" borderId="34" xfId="62" applyFont="1" applyBorder="1" applyAlignment="1">
      <alignment horizontal="center" vertical="center" wrapText="1"/>
      <protection/>
    </xf>
    <xf numFmtId="38" fontId="4" fillId="0" borderId="13" xfId="62" applyFont="1" applyBorder="1" applyAlignment="1">
      <alignment horizontal="center" vertical="center" wrapText="1"/>
      <protection/>
    </xf>
    <xf numFmtId="38" fontId="4" fillId="0" borderId="27" xfId="62" applyFont="1" applyBorder="1" applyAlignment="1">
      <alignment horizontal="center" vertical="center" wrapText="1"/>
      <protection/>
    </xf>
    <xf numFmtId="182" fontId="4" fillId="0" borderId="22" xfId="62" applyNumberFormat="1" applyFont="1" applyBorder="1" applyAlignment="1">
      <alignment vertical="center"/>
      <protection/>
    </xf>
    <xf numFmtId="179" fontId="4" fillId="0" borderId="35" xfId="42" applyNumberFormat="1" applyFont="1" applyBorder="1" applyAlignment="1">
      <alignment vertical="center"/>
    </xf>
    <xf numFmtId="179" fontId="4" fillId="0" borderId="36" xfId="42" applyNumberFormat="1" applyFont="1" applyBorder="1" applyAlignment="1">
      <alignment vertical="center"/>
    </xf>
    <xf numFmtId="4" fontId="4" fillId="35" borderId="41" xfId="62" applyNumberFormat="1" applyFont="1" applyFill="1" applyBorder="1" applyAlignment="1">
      <alignment vertical="center"/>
      <protection/>
    </xf>
    <xf numFmtId="4" fontId="4" fillId="35" borderId="46" xfId="62" applyNumberFormat="1" applyFont="1" applyFill="1" applyBorder="1" applyAlignment="1">
      <alignment vertical="center"/>
      <protection/>
    </xf>
    <xf numFmtId="4" fontId="4" fillId="35" borderId="42" xfId="62" applyNumberFormat="1" applyFont="1" applyFill="1" applyBorder="1" applyAlignment="1">
      <alignment vertical="center"/>
      <protection/>
    </xf>
    <xf numFmtId="4" fontId="4" fillId="35" borderId="48" xfId="62" applyNumberFormat="1" applyFont="1" applyFill="1" applyBorder="1" applyAlignment="1">
      <alignment vertical="center"/>
      <protection/>
    </xf>
    <xf numFmtId="38" fontId="4" fillId="34" borderId="43" xfId="62" applyFont="1" applyFill="1" applyBorder="1" applyAlignment="1">
      <alignment horizontal="center" vertical="center"/>
      <protection/>
    </xf>
    <xf numFmtId="38" fontId="4" fillId="34" borderId="44" xfId="62" applyFont="1" applyFill="1" applyBorder="1" applyAlignment="1">
      <alignment horizontal="center" vertical="center"/>
      <protection/>
    </xf>
    <xf numFmtId="38" fontId="4" fillId="0" borderId="12" xfId="62" applyFont="1" applyBorder="1" applyAlignment="1">
      <alignment horizontal="center" vertical="center" wrapText="1"/>
      <protection/>
    </xf>
    <xf numFmtId="182" fontId="4" fillId="0" borderId="21" xfId="62" applyNumberFormat="1" applyFont="1" applyBorder="1" applyAlignment="1">
      <alignment vertical="center"/>
      <protection/>
    </xf>
    <xf numFmtId="4" fontId="4" fillId="34" borderId="44" xfId="62" applyNumberFormat="1" applyFont="1" applyFill="1" applyBorder="1" applyAlignment="1">
      <alignment vertical="center"/>
      <protection/>
    </xf>
    <xf numFmtId="38" fontId="4" fillId="35" borderId="32" xfId="62" applyFont="1" applyFill="1" applyBorder="1" applyAlignment="1">
      <alignment horizontal="center" vertical="center"/>
      <protection/>
    </xf>
    <xf numFmtId="38" fontId="4" fillId="35" borderId="33" xfId="62" applyFont="1" applyFill="1" applyBorder="1" applyAlignment="1">
      <alignment horizontal="center" vertical="center"/>
      <protection/>
    </xf>
    <xf numFmtId="4" fontId="4" fillId="35" borderId="40" xfId="62" applyNumberFormat="1" applyFont="1" applyFill="1" applyBorder="1" applyAlignment="1">
      <alignment vertical="center"/>
      <protection/>
    </xf>
    <xf numFmtId="4" fontId="4" fillId="35" borderId="45" xfId="62" applyNumberFormat="1" applyFont="1" applyFill="1" applyBorder="1" applyAlignment="1">
      <alignment vertical="center"/>
      <protection/>
    </xf>
    <xf numFmtId="38" fontId="4" fillId="35" borderId="47" xfId="62" applyFont="1" applyFill="1" applyBorder="1" applyAlignment="1">
      <alignment horizontal="center" vertical="center"/>
      <protection/>
    </xf>
    <xf numFmtId="4" fontId="4" fillId="0" borderId="26" xfId="62" applyNumberFormat="1" applyFont="1" applyBorder="1" applyAlignment="1">
      <alignment vertical="center"/>
      <protection/>
    </xf>
    <xf numFmtId="4" fontId="4" fillId="34" borderId="23" xfId="62" applyNumberFormat="1" applyFont="1" applyFill="1" applyBorder="1" applyAlignment="1">
      <alignment vertical="center"/>
      <protection/>
    </xf>
    <xf numFmtId="38" fontId="4" fillId="34" borderId="49" xfId="62" applyFont="1" applyFill="1" applyBorder="1" applyAlignment="1">
      <alignment horizontal="center" vertical="top" textRotation="255"/>
      <protection/>
    </xf>
    <xf numFmtId="4" fontId="4" fillId="0" borderId="50" xfId="62" applyNumberFormat="1" applyFont="1" applyBorder="1" applyAlignment="1">
      <alignment vertical="center"/>
      <protection/>
    </xf>
    <xf numFmtId="4" fontId="4" fillId="0" borderId="19" xfId="62" applyNumberFormat="1" applyFont="1" applyBorder="1" applyAlignment="1">
      <alignment vertical="center"/>
      <protection/>
    </xf>
    <xf numFmtId="38" fontId="4" fillId="0" borderId="32" xfId="62" applyFont="1" applyBorder="1" applyAlignment="1">
      <alignment horizontal="center" vertical="center" wrapText="1"/>
      <protection/>
    </xf>
    <xf numFmtId="182" fontId="4" fillId="0" borderId="23" xfId="62" applyNumberFormat="1" applyFont="1" applyBorder="1" applyAlignment="1">
      <alignment vertical="center"/>
      <protection/>
    </xf>
    <xf numFmtId="38" fontId="4" fillId="0" borderId="11" xfId="62" applyFont="1" applyBorder="1" applyAlignment="1">
      <alignment horizontal="center" vertical="center"/>
      <protection/>
    </xf>
    <xf numFmtId="176" fontId="4" fillId="35" borderId="17" xfId="62" applyNumberFormat="1" applyFont="1" applyFill="1" applyBorder="1" applyAlignment="1">
      <alignment vertical="center"/>
      <protection/>
    </xf>
    <xf numFmtId="176" fontId="4" fillId="35" borderId="18" xfId="62" applyNumberFormat="1" applyFont="1" applyFill="1" applyBorder="1" applyAlignment="1">
      <alignment vertical="center"/>
      <protection/>
    </xf>
    <xf numFmtId="176" fontId="4" fillId="35" borderId="21" xfId="62" applyNumberFormat="1" applyFont="1" applyFill="1" applyBorder="1" applyAlignment="1">
      <alignment vertical="center"/>
      <protection/>
    </xf>
    <xf numFmtId="176" fontId="4" fillId="35" borderId="22" xfId="62" applyNumberFormat="1" applyFont="1" applyFill="1" applyBorder="1" applyAlignment="1">
      <alignment vertical="center"/>
      <protection/>
    </xf>
    <xf numFmtId="176" fontId="4" fillId="35" borderId="19" xfId="62" applyNumberFormat="1" applyFont="1" applyFill="1" applyBorder="1" applyAlignment="1">
      <alignment vertical="center"/>
      <protection/>
    </xf>
    <xf numFmtId="176" fontId="4" fillId="35" borderId="23" xfId="62" applyNumberFormat="1" applyFont="1" applyFill="1" applyBorder="1" applyAlignment="1">
      <alignment vertical="center"/>
      <protection/>
    </xf>
    <xf numFmtId="4" fontId="4" fillId="0" borderId="38" xfId="62" applyNumberFormat="1" applyFont="1" applyBorder="1" applyAlignment="1">
      <alignment vertical="center"/>
      <protection/>
    </xf>
    <xf numFmtId="38" fontId="4" fillId="0" borderId="24" xfId="62" applyFont="1" applyBorder="1" applyAlignment="1">
      <alignment vertical="center"/>
      <protection/>
    </xf>
    <xf numFmtId="38" fontId="4" fillId="0" borderId="22" xfId="62" applyFont="1" applyBorder="1" applyAlignment="1">
      <alignment vertical="center"/>
      <protection/>
    </xf>
    <xf numFmtId="38" fontId="4" fillId="0" borderId="38" xfId="62" applyFont="1" applyBorder="1" applyAlignment="1">
      <alignment vertical="center"/>
      <protection/>
    </xf>
    <xf numFmtId="176" fontId="6" fillId="33" borderId="26" xfId="62" applyNumberFormat="1" applyFont="1" applyFill="1" applyBorder="1" applyAlignment="1">
      <alignment vertical="center"/>
      <protection/>
    </xf>
    <xf numFmtId="176" fontId="6" fillId="33" borderId="53" xfId="62" applyNumberFormat="1" applyFont="1" applyFill="1" applyBorder="1" applyAlignment="1">
      <alignment vertical="center"/>
      <protection/>
    </xf>
    <xf numFmtId="179" fontId="4" fillId="0" borderId="39" xfId="42" applyNumberFormat="1" applyFont="1" applyBorder="1" applyAlignment="1">
      <alignment horizontal="center" vertical="center"/>
    </xf>
    <xf numFmtId="179" fontId="4" fillId="0" borderId="25" xfId="42" applyNumberFormat="1" applyFont="1" applyBorder="1" applyAlignment="1">
      <alignment horizontal="center" vertical="center"/>
    </xf>
    <xf numFmtId="179" fontId="4" fillId="0" borderId="26" xfId="42" applyNumberFormat="1" applyFont="1" applyBorder="1" applyAlignment="1">
      <alignment horizontal="center" vertical="center"/>
    </xf>
    <xf numFmtId="4" fontId="4" fillId="0" borderId="24" xfId="62" applyNumberFormat="1" applyFont="1" applyBorder="1" applyAlignment="1">
      <alignment horizontal="center" vertical="center"/>
      <protection/>
    </xf>
    <xf numFmtId="4" fontId="4" fillId="0" borderId="26" xfId="62" applyNumberFormat="1" applyFont="1" applyBorder="1" applyAlignment="1">
      <alignment horizontal="center" vertical="center"/>
      <protection/>
    </xf>
    <xf numFmtId="179" fontId="14" fillId="0" borderId="10" xfId="42" applyNumberFormat="1" applyFont="1" applyBorder="1" applyAlignment="1">
      <alignment vertical="center"/>
    </xf>
    <xf numFmtId="185" fontId="4" fillId="0" borderId="0" xfId="62" applyNumberFormat="1" applyFont="1">
      <alignment vertical="center"/>
      <protection/>
    </xf>
    <xf numFmtId="38" fontId="10" fillId="0" borderId="0" xfId="62" applyFont="1" applyAlignment="1">
      <alignment horizontal="center" vertical="center"/>
      <protection/>
    </xf>
    <xf numFmtId="38" fontId="4" fillId="0" borderId="0" xfId="62" applyFont="1" applyAlignment="1">
      <alignment horizontal="right" vertical="center"/>
      <protection/>
    </xf>
    <xf numFmtId="38" fontId="4" fillId="0" borderId="23" xfId="62" applyFont="1" applyBorder="1" applyAlignment="1">
      <alignment horizontal="center" vertical="center" wrapText="1"/>
      <protection/>
    </xf>
    <xf numFmtId="38" fontId="4" fillId="0" borderId="18" xfId="62" applyFont="1" applyBorder="1">
      <alignment vertical="center"/>
      <protection/>
    </xf>
    <xf numFmtId="49" fontId="7" fillId="0" borderId="0" xfId="62" applyNumberFormat="1" applyFont="1" applyAlignment="1">
      <alignment horizontal="left" vertical="center"/>
      <protection/>
    </xf>
    <xf numFmtId="38" fontId="4" fillId="0" borderId="23" xfId="62" applyFont="1" applyBorder="1">
      <alignment vertical="center"/>
      <protection/>
    </xf>
    <xf numFmtId="38" fontId="4" fillId="0" borderId="19" xfId="62" applyFont="1" applyBorder="1">
      <alignment vertical="center"/>
      <protection/>
    </xf>
    <xf numFmtId="0" fontId="11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7" fillId="0" borderId="0" xfId="61" applyFont="1" applyAlignment="1">
      <alignment vertical="center" wrapText="1"/>
      <protection/>
    </xf>
    <xf numFmtId="0" fontId="4" fillId="0" borderId="0" xfId="61" applyFont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　作成要領　　提出書類No2、5" xfId="61"/>
    <cellStyle name="標準_国庫補助協議　様式集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</xdr:row>
      <xdr:rowOff>142875</xdr:rowOff>
    </xdr:from>
    <xdr:to>
      <xdr:col>28</xdr:col>
      <xdr:colOff>28575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647700" y="542925"/>
          <a:ext cx="5524500" cy="57150"/>
        </a:xfrm>
        <a:prstGeom prst="ellipse">
          <a:avLst/>
        </a:prstGeom>
        <a:gradFill rotWithShape="1">
          <a:gsLst>
            <a:gs pos="0">
              <a:srgbClr val="FFFFE1"/>
            </a:gs>
            <a:gs pos="100000">
              <a:srgbClr val="76766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</xdr:row>
      <xdr:rowOff>142875</xdr:rowOff>
    </xdr:from>
    <xdr:to>
      <xdr:col>28</xdr:col>
      <xdr:colOff>28575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647700" y="485775"/>
          <a:ext cx="5562600" cy="57150"/>
        </a:xfrm>
        <a:prstGeom prst="ellipse">
          <a:avLst/>
        </a:prstGeom>
        <a:gradFill rotWithShape="1">
          <a:gsLst>
            <a:gs pos="0">
              <a:srgbClr val="FFFFE1"/>
            </a:gs>
            <a:gs pos="100000">
              <a:srgbClr val="76766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209550</xdr:colOff>
      <xdr:row>12</xdr:row>
      <xdr:rowOff>9525</xdr:rowOff>
    </xdr:from>
    <xdr:to>
      <xdr:col>30</xdr:col>
      <xdr:colOff>209550</xdr:colOff>
      <xdr:row>45</xdr:row>
      <xdr:rowOff>19050</xdr:rowOff>
    </xdr:to>
    <xdr:sp>
      <xdr:nvSpPr>
        <xdr:cNvPr id="2" name="Line 2"/>
        <xdr:cNvSpPr>
          <a:spLocks/>
        </xdr:cNvSpPr>
      </xdr:nvSpPr>
      <xdr:spPr>
        <a:xfrm flipH="1">
          <a:off x="6172200" y="2066925"/>
          <a:ext cx="657225" cy="5667375"/>
        </a:xfrm>
        <a:prstGeom prst="line">
          <a:avLst/>
        </a:prstGeom>
        <a:noFill/>
        <a:ln w="25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48</xdr:row>
      <xdr:rowOff>0</xdr:rowOff>
    </xdr:from>
    <xdr:to>
      <xdr:col>31</xdr:col>
      <xdr:colOff>0</xdr:colOff>
      <xdr:row>56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5753100" y="8229600"/>
          <a:ext cx="1085850" cy="1390650"/>
        </a:xfrm>
        <a:prstGeom prst="line">
          <a:avLst/>
        </a:prstGeom>
        <a:noFill/>
        <a:ln w="25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0</xdr:row>
      <xdr:rowOff>123825</xdr:rowOff>
    </xdr:from>
    <xdr:to>
      <xdr:col>27</xdr:col>
      <xdr:colOff>85725</xdr:colOff>
      <xdr:row>3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4953000" y="123825"/>
          <a:ext cx="1095375" cy="49530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45720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作成例</a:t>
          </a:r>
        </a:p>
      </xdr:txBody>
    </xdr:sp>
    <xdr:clientData/>
  </xdr:twoCellAnchor>
  <xdr:twoCellAnchor>
    <xdr:from>
      <xdr:col>26</xdr:col>
      <xdr:colOff>0</xdr:colOff>
      <xdr:row>58</xdr:row>
      <xdr:rowOff>161925</xdr:rowOff>
    </xdr:from>
    <xdr:to>
      <xdr:col>31</xdr:col>
      <xdr:colOff>0</xdr:colOff>
      <xdr:row>63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743575" y="10106025"/>
          <a:ext cx="1095375" cy="695325"/>
        </a:xfrm>
        <a:prstGeom prst="line">
          <a:avLst/>
        </a:prstGeom>
        <a:noFill/>
        <a:ln w="25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66675</xdr:rowOff>
    </xdr:from>
    <xdr:to>
      <xdr:col>20</xdr:col>
      <xdr:colOff>171450</xdr:colOff>
      <xdr:row>46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2676525" y="7781925"/>
          <a:ext cx="1924050" cy="238125"/>
        </a:xfrm>
        <a:prstGeom prst="borderCallout2">
          <a:avLst>
            <a:gd name="adj1" fmla="val -57921"/>
            <a:gd name="adj2" fmla="val 300000"/>
            <a:gd name="adj3" fmla="val -55939"/>
            <a:gd name="adj4" fmla="val -3847"/>
            <a:gd name="adj5" fmla="val -53958"/>
            <a:gd name="adj6" fmla="val -3847"/>
          </a:avLst>
        </a:prstGeom>
        <a:noFill/>
        <a:ln w="25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521.66</a:t>
          </a:r>
          <a:r>
            <a:rPr lang="en-US" cap="none" sz="800" b="0" i="0" u="none" baseline="0">
              <a:solidFill>
                <a:srgbClr val="000000"/>
              </a:solidFill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</a:rPr>
            <a:t>(521.66+820.40+115.06)</a:t>
          </a:r>
        </a:p>
      </xdr:txBody>
    </xdr:sp>
    <xdr:clientData/>
  </xdr:twoCellAnchor>
  <xdr:twoCellAnchor>
    <xdr:from>
      <xdr:col>6</xdr:col>
      <xdr:colOff>9525</xdr:colOff>
      <xdr:row>56</xdr:row>
      <xdr:rowOff>95250</xdr:rowOff>
    </xdr:from>
    <xdr:to>
      <xdr:col>10</xdr:col>
      <xdr:colOff>190500</xdr:colOff>
      <xdr:row>58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1371600" y="9696450"/>
          <a:ext cx="1057275" cy="257175"/>
        </a:xfrm>
        <a:prstGeom prst="borderCallout2">
          <a:avLst>
            <a:gd name="adj1" fmla="val 119370"/>
            <a:gd name="adj2" fmla="val -431481"/>
            <a:gd name="adj3" fmla="val 92342"/>
            <a:gd name="adj4" fmla="val -5555"/>
            <a:gd name="adj5" fmla="val 57208"/>
            <a:gd name="adj6" fmla="val -5555"/>
          </a:avLst>
        </a:prstGeom>
        <a:noFill/>
        <a:ln w="25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455.26</a:t>
          </a:r>
          <a:r>
            <a:rPr lang="en-US" cap="none" sz="800" b="0" i="0" u="none" baseline="0">
              <a:solidFill>
                <a:srgbClr val="000000"/>
              </a:solidFill>
            </a:rPr>
            <a:t>㎡</a:t>
          </a: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35.801%</a:t>
          </a:r>
        </a:p>
      </xdr:txBody>
    </xdr:sp>
    <xdr:clientData/>
  </xdr:twoCellAnchor>
  <xdr:twoCellAnchor>
    <xdr:from>
      <xdr:col>13</xdr:col>
      <xdr:colOff>95250</xdr:colOff>
      <xdr:row>56</xdr:row>
      <xdr:rowOff>9525</xdr:rowOff>
    </xdr:from>
    <xdr:to>
      <xdr:col>30</xdr:col>
      <xdr:colOff>161925</xdr:colOff>
      <xdr:row>58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2990850" y="9610725"/>
          <a:ext cx="3790950" cy="438150"/>
        </a:xfrm>
        <a:prstGeom prst="upArrowCallout">
          <a:avLst>
            <a:gd name="adj1" fmla="val -25509"/>
            <a:gd name="adj2" fmla="val -17064"/>
          </a:avLst>
        </a:prstGeom>
        <a:noFill/>
        <a:ln w="25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乗じる場合、除する場合等は原則として四捨五入等はしないこと（無限按分）</a:t>
          </a:r>
        </a:p>
      </xdr:txBody>
    </xdr:sp>
    <xdr:clientData/>
  </xdr:twoCellAnchor>
  <xdr:twoCellAnchor>
    <xdr:from>
      <xdr:col>24</xdr:col>
      <xdr:colOff>57150</xdr:colOff>
      <xdr:row>44</xdr:row>
      <xdr:rowOff>114300</xdr:rowOff>
    </xdr:from>
    <xdr:to>
      <xdr:col>26</xdr:col>
      <xdr:colOff>133350</xdr:colOff>
      <xdr:row>49</xdr:row>
      <xdr:rowOff>38100</xdr:rowOff>
    </xdr:to>
    <xdr:sp>
      <xdr:nvSpPr>
        <xdr:cNvPr id="9" name="Line 9"/>
        <xdr:cNvSpPr>
          <a:spLocks/>
        </xdr:cNvSpPr>
      </xdr:nvSpPr>
      <xdr:spPr>
        <a:xfrm flipH="1">
          <a:off x="5362575" y="7658100"/>
          <a:ext cx="514350" cy="781050"/>
        </a:xfrm>
        <a:prstGeom prst="line">
          <a:avLst/>
        </a:prstGeom>
        <a:noFill/>
        <a:ln w="25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44</xdr:row>
      <xdr:rowOff>66675</xdr:rowOff>
    </xdr:from>
    <xdr:to>
      <xdr:col>23</xdr:col>
      <xdr:colOff>19050</xdr:colOff>
      <xdr:row>49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4276725" y="7610475"/>
          <a:ext cx="828675" cy="819150"/>
        </a:xfrm>
        <a:prstGeom prst="line">
          <a:avLst/>
        </a:prstGeom>
        <a:noFill/>
        <a:ln w="25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44</xdr:row>
      <xdr:rowOff>114300</xdr:rowOff>
    </xdr:from>
    <xdr:to>
      <xdr:col>21</xdr:col>
      <xdr:colOff>104775</xdr:colOff>
      <xdr:row>49</xdr:row>
      <xdr:rowOff>38100</xdr:rowOff>
    </xdr:to>
    <xdr:sp>
      <xdr:nvSpPr>
        <xdr:cNvPr id="11" name="Line 11"/>
        <xdr:cNvSpPr>
          <a:spLocks/>
        </xdr:cNvSpPr>
      </xdr:nvSpPr>
      <xdr:spPr>
        <a:xfrm flipH="1">
          <a:off x="3362325" y="7658100"/>
          <a:ext cx="1390650" cy="781050"/>
        </a:xfrm>
        <a:prstGeom prst="line">
          <a:avLst/>
        </a:prstGeom>
        <a:noFill/>
        <a:ln w="25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24</xdr:row>
      <xdr:rowOff>85725</xdr:rowOff>
    </xdr:from>
    <xdr:to>
      <xdr:col>11</xdr:col>
      <xdr:colOff>200025</xdr:colOff>
      <xdr:row>51</xdr:row>
      <xdr:rowOff>114300</xdr:rowOff>
    </xdr:to>
    <xdr:sp>
      <xdr:nvSpPr>
        <xdr:cNvPr id="12" name="Line 12"/>
        <xdr:cNvSpPr>
          <a:spLocks/>
        </xdr:cNvSpPr>
      </xdr:nvSpPr>
      <xdr:spPr>
        <a:xfrm flipH="1">
          <a:off x="2009775" y="4200525"/>
          <a:ext cx="647700" cy="4657725"/>
        </a:xfrm>
        <a:prstGeom prst="line">
          <a:avLst/>
        </a:prstGeom>
        <a:noFill/>
        <a:ln w="25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23</xdr:row>
      <xdr:rowOff>104775</xdr:rowOff>
    </xdr:from>
    <xdr:to>
      <xdr:col>11</xdr:col>
      <xdr:colOff>85725</xdr:colOff>
      <xdr:row>51</xdr:row>
      <xdr:rowOff>114300</xdr:rowOff>
    </xdr:to>
    <xdr:sp>
      <xdr:nvSpPr>
        <xdr:cNvPr id="13" name="Line 13"/>
        <xdr:cNvSpPr>
          <a:spLocks/>
        </xdr:cNvSpPr>
      </xdr:nvSpPr>
      <xdr:spPr>
        <a:xfrm flipH="1">
          <a:off x="1895475" y="4048125"/>
          <a:ext cx="647700" cy="4810125"/>
        </a:xfrm>
        <a:prstGeom prst="line">
          <a:avLst/>
        </a:prstGeom>
        <a:noFill/>
        <a:ln w="25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8</xdr:row>
      <xdr:rowOff>57150</xdr:rowOff>
    </xdr:from>
    <xdr:to>
      <xdr:col>28</xdr:col>
      <xdr:colOff>142875</xdr:colOff>
      <xdr:row>12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3933825" y="1428750"/>
          <a:ext cx="2390775" cy="638175"/>
        </a:xfrm>
        <a:prstGeom prst="borderCallout2">
          <a:avLst>
            <a:gd name="adj1" fmla="val -56375"/>
            <a:gd name="adj2" fmla="val 88805"/>
            <a:gd name="adj3" fmla="val -54782"/>
            <a:gd name="adj4" fmla="val -32087"/>
            <a:gd name="adj5" fmla="val -53185"/>
            <a:gd name="adj6" fmla="val -32087"/>
          </a:avLst>
        </a:prstGeom>
        <a:solidFill>
          <a:srgbClr val="FFFFFF"/>
        </a:solidFill>
        <a:ln w="25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生活介護・共同生活援助・短期入所の全てで共用しているので、『全施設種別の、各々の持分率を使い、按分する』という意味である。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26</xdr:col>
      <xdr:colOff>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247650"/>
          <a:ext cx="5943600" cy="66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104775</xdr:rowOff>
    </xdr:from>
    <xdr:to>
      <xdr:col>26</xdr:col>
      <xdr:colOff>0</xdr:colOff>
      <xdr:row>48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6819900"/>
          <a:ext cx="5943600" cy="66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104775</xdr:rowOff>
    </xdr:from>
    <xdr:to>
      <xdr:col>26</xdr:col>
      <xdr:colOff>0</xdr:colOff>
      <xdr:row>35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4962525"/>
          <a:ext cx="5943600" cy="66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zoomScalePageLayoutView="0" workbookViewId="0" topLeftCell="A1">
      <selection activeCell="A1" sqref="A1:E1"/>
    </sheetView>
  </sheetViews>
  <sheetFormatPr defaultColWidth="3.83203125" defaultRowHeight="13.5" customHeight="1"/>
  <cols>
    <col min="1" max="2" width="3.83203125" style="1" customWidth="1"/>
    <col min="3" max="3" width="4" style="1" bestFit="1" customWidth="1"/>
    <col min="4" max="16384" width="3.83203125" style="1" customWidth="1"/>
  </cols>
  <sheetData>
    <row r="1" spans="1:31" ht="18" customHeight="1">
      <c r="A1" s="168" t="s">
        <v>110</v>
      </c>
      <c r="B1" s="169"/>
      <c r="C1" s="169"/>
      <c r="D1" s="169"/>
      <c r="E1" s="169"/>
      <c r="Y1" s="161"/>
      <c r="Z1" s="161"/>
      <c r="AA1" s="161"/>
      <c r="AB1" s="161"/>
      <c r="AC1" s="161"/>
      <c r="AD1" s="161"/>
      <c r="AE1" s="161"/>
    </row>
    <row r="2" spans="1:31" ht="13.5" customHeight="1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ht="13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5" spans="1:6" ht="13.5" customHeight="1">
      <c r="A5" s="21" t="s">
        <v>49</v>
      </c>
      <c r="B5" s="21"/>
      <c r="C5" s="21"/>
      <c r="D5" s="21"/>
      <c r="E5" s="21"/>
      <c r="F5" s="21"/>
    </row>
    <row r="6" spans="1:6" ht="13.5" customHeight="1">
      <c r="A6" s="21"/>
      <c r="B6" s="21"/>
      <c r="C6" s="21"/>
      <c r="D6" s="21"/>
      <c r="E6" s="21"/>
      <c r="F6" s="21"/>
    </row>
    <row r="7" spans="2:31" ht="13.5" customHeight="1">
      <c r="B7" s="47" t="s">
        <v>44</v>
      </c>
      <c r="C7" s="49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49" t="s">
        <v>67</v>
      </c>
      <c r="R7" s="49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7"/>
    </row>
    <row r="8" spans="2:31" ht="13.5" customHeight="1">
      <c r="B8" s="48" t="s">
        <v>68</v>
      </c>
      <c r="C8" s="50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50" t="s">
        <v>69</v>
      </c>
      <c r="R8" s="50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53"/>
    </row>
    <row r="10" spans="1:6" ht="13.5" customHeight="1">
      <c r="A10" s="21" t="s">
        <v>50</v>
      </c>
      <c r="B10" s="21"/>
      <c r="C10" s="21"/>
      <c r="D10" s="21"/>
      <c r="E10" s="21"/>
      <c r="F10" s="21"/>
    </row>
    <row r="11" spans="1:31" ht="13.5" customHeight="1">
      <c r="A11" s="21"/>
      <c r="B11" s="21"/>
      <c r="C11" s="21"/>
      <c r="D11" s="21"/>
      <c r="E11" s="21"/>
      <c r="F11" s="21"/>
      <c r="AB11" s="163" t="s">
        <v>1</v>
      </c>
      <c r="AC11" s="163"/>
      <c r="AD11" s="163"/>
      <c r="AE11" s="163"/>
    </row>
    <row r="12" spans="1:31" ht="13.5" customHeight="1">
      <c r="A12" s="47"/>
      <c r="B12" s="49" t="s">
        <v>2</v>
      </c>
      <c r="C12" s="49"/>
      <c r="D12" s="49"/>
      <c r="E12" s="49"/>
      <c r="F12" s="49" t="s">
        <v>3</v>
      </c>
      <c r="G12" s="49"/>
      <c r="H12" s="49"/>
      <c r="I12" s="49"/>
      <c r="J12" s="49"/>
      <c r="K12" s="51"/>
      <c r="L12" s="54" t="s">
        <v>4</v>
      </c>
      <c r="M12" s="55"/>
      <c r="N12" s="56"/>
      <c r="O12" s="49" t="s">
        <v>5</v>
      </c>
      <c r="P12" s="49"/>
      <c r="Q12" s="49"/>
      <c r="R12" s="49"/>
      <c r="S12" s="51"/>
      <c r="T12" s="47" t="s">
        <v>25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1"/>
    </row>
    <row r="13" spans="1:31" ht="13.5" customHeight="1">
      <c r="A13" s="48"/>
      <c r="B13" s="50"/>
      <c r="C13" s="50"/>
      <c r="D13" s="50"/>
      <c r="E13" s="50"/>
      <c r="F13" s="50"/>
      <c r="G13" s="50"/>
      <c r="H13" s="50"/>
      <c r="I13" s="50"/>
      <c r="J13" s="50"/>
      <c r="K13" s="52"/>
      <c r="L13" s="57"/>
      <c r="M13" s="58"/>
      <c r="N13" s="59"/>
      <c r="O13" s="50"/>
      <c r="P13" s="50"/>
      <c r="Q13" s="50"/>
      <c r="R13" s="50"/>
      <c r="S13" s="52"/>
      <c r="T13" s="165" t="s">
        <v>45</v>
      </c>
      <c r="U13" s="60"/>
      <c r="V13" s="60"/>
      <c r="W13" s="60" t="s">
        <v>46</v>
      </c>
      <c r="X13" s="60"/>
      <c r="Y13" s="60"/>
      <c r="Z13" s="60" t="s">
        <v>47</v>
      </c>
      <c r="AA13" s="60"/>
      <c r="AB13" s="60"/>
      <c r="AC13" s="60" t="s">
        <v>48</v>
      </c>
      <c r="AD13" s="60"/>
      <c r="AE13" s="164"/>
    </row>
    <row r="14" spans="1:31" ht="13.5" customHeight="1">
      <c r="A14" s="66" t="s">
        <v>6</v>
      </c>
      <c r="B14" s="41"/>
      <c r="C14" s="42"/>
      <c r="D14" s="42"/>
      <c r="E14" s="43"/>
      <c r="F14" s="44"/>
      <c r="G14" s="44"/>
      <c r="H14" s="44"/>
      <c r="I14" s="44"/>
      <c r="J14" s="44"/>
      <c r="K14" s="45"/>
      <c r="L14" s="69"/>
      <c r="M14" s="70"/>
      <c r="N14" s="70"/>
      <c r="O14" s="138"/>
      <c r="P14" s="138"/>
      <c r="Q14" s="138"/>
      <c r="R14" s="138"/>
      <c r="S14" s="139"/>
      <c r="T14" s="69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141"/>
    </row>
    <row r="15" spans="1:31" ht="13.5" customHeight="1">
      <c r="A15" s="67"/>
      <c r="B15" s="41"/>
      <c r="C15" s="42"/>
      <c r="D15" s="42"/>
      <c r="E15" s="43"/>
      <c r="F15" s="44"/>
      <c r="G15" s="44"/>
      <c r="H15" s="44"/>
      <c r="I15" s="44"/>
      <c r="J15" s="44"/>
      <c r="K15" s="45"/>
      <c r="L15" s="64"/>
      <c r="M15" s="65"/>
      <c r="N15" s="65"/>
      <c r="O15" s="44"/>
      <c r="P15" s="44"/>
      <c r="Q15" s="44"/>
      <c r="R15" s="44"/>
      <c r="S15" s="45"/>
      <c r="T15" s="64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8"/>
    </row>
    <row r="16" spans="1:31" ht="13.5" customHeight="1">
      <c r="A16" s="67"/>
      <c r="B16" s="41"/>
      <c r="C16" s="42"/>
      <c r="D16" s="42"/>
      <c r="E16" s="43"/>
      <c r="F16" s="44"/>
      <c r="G16" s="44"/>
      <c r="H16" s="44"/>
      <c r="I16" s="44"/>
      <c r="J16" s="44"/>
      <c r="K16" s="45"/>
      <c r="L16" s="64"/>
      <c r="M16" s="65"/>
      <c r="N16" s="65"/>
      <c r="O16" s="44"/>
      <c r="P16" s="44"/>
      <c r="Q16" s="44"/>
      <c r="R16" s="44"/>
      <c r="S16" s="45"/>
      <c r="T16" s="64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8"/>
    </row>
    <row r="17" spans="1:31" ht="13.5" customHeight="1">
      <c r="A17" s="67"/>
      <c r="B17" s="41"/>
      <c r="C17" s="42"/>
      <c r="D17" s="42"/>
      <c r="E17" s="43"/>
      <c r="F17" s="44"/>
      <c r="G17" s="44"/>
      <c r="H17" s="44"/>
      <c r="I17" s="44"/>
      <c r="J17" s="44"/>
      <c r="K17" s="45"/>
      <c r="L17" s="64"/>
      <c r="M17" s="65"/>
      <c r="N17" s="65"/>
      <c r="O17" s="44"/>
      <c r="P17" s="44"/>
      <c r="Q17" s="44"/>
      <c r="R17" s="44"/>
      <c r="S17" s="45"/>
      <c r="T17" s="64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8"/>
    </row>
    <row r="18" spans="1:31" ht="13.5" customHeight="1">
      <c r="A18" s="67"/>
      <c r="B18" s="41"/>
      <c r="C18" s="42"/>
      <c r="D18" s="42"/>
      <c r="E18" s="43"/>
      <c r="F18" s="44"/>
      <c r="G18" s="44"/>
      <c r="H18" s="44"/>
      <c r="I18" s="44"/>
      <c r="J18" s="44"/>
      <c r="K18" s="45"/>
      <c r="L18" s="64"/>
      <c r="M18" s="65"/>
      <c r="N18" s="65"/>
      <c r="O18" s="44"/>
      <c r="P18" s="44"/>
      <c r="Q18" s="44"/>
      <c r="R18" s="44"/>
      <c r="S18" s="45"/>
      <c r="T18" s="64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8"/>
    </row>
    <row r="19" spans="1:31" ht="13.5" customHeight="1">
      <c r="A19" s="67"/>
      <c r="B19" s="41"/>
      <c r="C19" s="42"/>
      <c r="D19" s="42"/>
      <c r="E19" s="43"/>
      <c r="F19" s="44"/>
      <c r="G19" s="44"/>
      <c r="H19" s="44"/>
      <c r="I19" s="44"/>
      <c r="J19" s="44"/>
      <c r="K19" s="45"/>
      <c r="L19" s="64"/>
      <c r="M19" s="65"/>
      <c r="N19" s="65"/>
      <c r="O19" s="44"/>
      <c r="P19" s="44"/>
      <c r="Q19" s="44"/>
      <c r="R19" s="44"/>
      <c r="S19" s="45"/>
      <c r="T19" s="64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8"/>
    </row>
    <row r="20" spans="1:31" ht="13.5" customHeight="1">
      <c r="A20" s="67"/>
      <c r="B20" s="41"/>
      <c r="C20" s="42"/>
      <c r="D20" s="42"/>
      <c r="E20" s="43"/>
      <c r="F20" s="44"/>
      <c r="G20" s="44"/>
      <c r="H20" s="44"/>
      <c r="I20" s="44"/>
      <c r="J20" s="44"/>
      <c r="K20" s="45"/>
      <c r="L20" s="64"/>
      <c r="M20" s="65"/>
      <c r="N20" s="65"/>
      <c r="O20" s="44"/>
      <c r="P20" s="44"/>
      <c r="Q20" s="44"/>
      <c r="R20" s="44"/>
      <c r="S20" s="45"/>
      <c r="T20" s="64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8"/>
    </row>
    <row r="21" spans="1:31" ht="13.5" customHeight="1">
      <c r="A21" s="67"/>
      <c r="B21" s="41"/>
      <c r="C21" s="42"/>
      <c r="D21" s="42"/>
      <c r="E21" s="43"/>
      <c r="F21" s="44"/>
      <c r="G21" s="44"/>
      <c r="H21" s="44"/>
      <c r="I21" s="44"/>
      <c r="J21" s="44"/>
      <c r="K21" s="45"/>
      <c r="L21" s="64"/>
      <c r="M21" s="65"/>
      <c r="N21" s="65"/>
      <c r="O21" s="44"/>
      <c r="P21" s="44"/>
      <c r="Q21" s="44"/>
      <c r="R21" s="44"/>
      <c r="S21" s="45"/>
      <c r="T21" s="64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8"/>
    </row>
    <row r="22" spans="1:31" ht="13.5" customHeight="1">
      <c r="A22" s="67"/>
      <c r="B22" s="41"/>
      <c r="C22" s="42"/>
      <c r="D22" s="42"/>
      <c r="E22" s="43"/>
      <c r="F22" s="44"/>
      <c r="G22" s="44"/>
      <c r="H22" s="44"/>
      <c r="I22" s="44"/>
      <c r="J22" s="44"/>
      <c r="K22" s="45"/>
      <c r="L22" s="64"/>
      <c r="M22" s="65"/>
      <c r="N22" s="65"/>
      <c r="O22" s="44"/>
      <c r="P22" s="44"/>
      <c r="Q22" s="44"/>
      <c r="R22" s="44"/>
      <c r="S22" s="45"/>
      <c r="T22" s="64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8"/>
    </row>
    <row r="23" spans="1:31" ht="13.5" customHeight="1">
      <c r="A23" s="61" t="s">
        <v>8</v>
      </c>
      <c r="B23" s="62"/>
      <c r="C23" s="62"/>
      <c r="D23" s="62"/>
      <c r="E23" s="62"/>
      <c r="F23" s="62"/>
      <c r="G23" s="62"/>
      <c r="H23" s="62"/>
      <c r="I23" s="62"/>
      <c r="J23" s="62"/>
      <c r="K23" s="63"/>
      <c r="L23" s="71">
        <f>SUM(L14:N22)</f>
        <v>0</v>
      </c>
      <c r="M23" s="72"/>
      <c r="N23" s="72"/>
      <c r="O23" s="73" t="s">
        <v>9</v>
      </c>
      <c r="P23" s="73"/>
      <c r="Q23" s="73"/>
      <c r="R23" s="73"/>
      <c r="S23" s="74"/>
      <c r="T23" s="71">
        <f>SUM(T14:V22)</f>
        <v>0</v>
      </c>
      <c r="U23" s="72"/>
      <c r="V23" s="72"/>
      <c r="W23" s="72">
        <f>SUM(W14:Y22)</f>
        <v>0</v>
      </c>
      <c r="X23" s="72"/>
      <c r="Y23" s="72"/>
      <c r="Z23" s="72">
        <f>SUM(Z14:AB22)</f>
        <v>0</v>
      </c>
      <c r="AA23" s="72"/>
      <c r="AB23" s="72"/>
      <c r="AC23" s="72">
        <f>SUM(AC14:AE22)</f>
        <v>0</v>
      </c>
      <c r="AD23" s="72"/>
      <c r="AE23" s="140"/>
    </row>
    <row r="24" spans="1:31" ht="13.5" customHeight="1">
      <c r="A24" s="66" t="s">
        <v>10</v>
      </c>
      <c r="B24" s="41"/>
      <c r="C24" s="42"/>
      <c r="D24" s="42"/>
      <c r="E24" s="43"/>
      <c r="F24" s="44"/>
      <c r="G24" s="44"/>
      <c r="H24" s="44"/>
      <c r="I24" s="44"/>
      <c r="J24" s="44"/>
      <c r="K24" s="45"/>
      <c r="L24" s="69"/>
      <c r="M24" s="70"/>
      <c r="N24" s="70"/>
      <c r="O24" s="138"/>
      <c r="P24" s="138"/>
      <c r="Q24" s="138"/>
      <c r="R24" s="138"/>
      <c r="S24" s="139"/>
      <c r="T24" s="69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141"/>
    </row>
    <row r="25" spans="1:31" ht="13.5" customHeight="1">
      <c r="A25" s="67"/>
      <c r="B25" s="41"/>
      <c r="C25" s="42"/>
      <c r="D25" s="42"/>
      <c r="E25" s="43"/>
      <c r="F25" s="44"/>
      <c r="G25" s="44"/>
      <c r="H25" s="44"/>
      <c r="I25" s="44"/>
      <c r="J25" s="44"/>
      <c r="K25" s="45"/>
      <c r="L25" s="64"/>
      <c r="M25" s="65"/>
      <c r="N25" s="65"/>
      <c r="O25" s="44"/>
      <c r="P25" s="44"/>
      <c r="Q25" s="44"/>
      <c r="R25" s="44"/>
      <c r="S25" s="45"/>
      <c r="T25" s="64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8"/>
    </row>
    <row r="26" spans="1:31" ht="13.5" customHeight="1">
      <c r="A26" s="67"/>
      <c r="B26" s="41"/>
      <c r="C26" s="42"/>
      <c r="D26" s="42"/>
      <c r="E26" s="43"/>
      <c r="F26" s="44"/>
      <c r="G26" s="44"/>
      <c r="H26" s="44"/>
      <c r="I26" s="44"/>
      <c r="J26" s="44"/>
      <c r="K26" s="45"/>
      <c r="L26" s="64"/>
      <c r="M26" s="65"/>
      <c r="N26" s="65"/>
      <c r="O26" s="44"/>
      <c r="P26" s="44"/>
      <c r="Q26" s="44"/>
      <c r="R26" s="44"/>
      <c r="S26" s="45"/>
      <c r="T26" s="64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8"/>
    </row>
    <row r="27" spans="1:31" ht="13.5" customHeight="1">
      <c r="A27" s="67"/>
      <c r="B27" s="41"/>
      <c r="C27" s="42"/>
      <c r="D27" s="42"/>
      <c r="E27" s="43"/>
      <c r="F27" s="44"/>
      <c r="G27" s="44"/>
      <c r="H27" s="44"/>
      <c r="I27" s="44"/>
      <c r="J27" s="44"/>
      <c r="K27" s="45"/>
      <c r="L27" s="64"/>
      <c r="M27" s="65"/>
      <c r="N27" s="65"/>
      <c r="O27" s="44"/>
      <c r="P27" s="44"/>
      <c r="Q27" s="44"/>
      <c r="R27" s="44"/>
      <c r="S27" s="45"/>
      <c r="T27" s="64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8"/>
    </row>
    <row r="28" spans="1:31" ht="13.5" customHeight="1">
      <c r="A28" s="67"/>
      <c r="B28" s="41"/>
      <c r="C28" s="42"/>
      <c r="D28" s="42"/>
      <c r="E28" s="43"/>
      <c r="F28" s="44"/>
      <c r="G28" s="44"/>
      <c r="H28" s="44"/>
      <c r="I28" s="44"/>
      <c r="J28" s="44"/>
      <c r="K28" s="45"/>
      <c r="L28" s="64"/>
      <c r="M28" s="65"/>
      <c r="N28" s="65"/>
      <c r="O28" s="44"/>
      <c r="P28" s="44"/>
      <c r="Q28" s="44"/>
      <c r="R28" s="44"/>
      <c r="S28" s="45"/>
      <c r="T28" s="64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8"/>
    </row>
    <row r="29" spans="1:31" ht="13.5" customHeight="1">
      <c r="A29" s="67"/>
      <c r="B29" s="41"/>
      <c r="C29" s="42"/>
      <c r="D29" s="42"/>
      <c r="E29" s="43"/>
      <c r="F29" s="44"/>
      <c r="G29" s="44"/>
      <c r="H29" s="44"/>
      <c r="I29" s="44"/>
      <c r="J29" s="44"/>
      <c r="K29" s="45"/>
      <c r="L29" s="64"/>
      <c r="M29" s="65"/>
      <c r="N29" s="65"/>
      <c r="O29" s="44"/>
      <c r="P29" s="44"/>
      <c r="Q29" s="44"/>
      <c r="R29" s="44"/>
      <c r="S29" s="45"/>
      <c r="T29" s="64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8"/>
    </row>
    <row r="30" spans="1:31" ht="13.5" customHeight="1">
      <c r="A30" s="67"/>
      <c r="B30" s="41"/>
      <c r="C30" s="42"/>
      <c r="D30" s="42"/>
      <c r="E30" s="43"/>
      <c r="F30" s="44"/>
      <c r="G30" s="44"/>
      <c r="H30" s="44"/>
      <c r="I30" s="44"/>
      <c r="J30" s="44"/>
      <c r="K30" s="45"/>
      <c r="L30" s="64"/>
      <c r="M30" s="65"/>
      <c r="N30" s="65"/>
      <c r="O30" s="44"/>
      <c r="P30" s="44"/>
      <c r="Q30" s="44"/>
      <c r="R30" s="44"/>
      <c r="S30" s="45"/>
      <c r="T30" s="64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8"/>
    </row>
    <row r="31" spans="1:31" ht="13.5" customHeight="1">
      <c r="A31" s="67"/>
      <c r="B31" s="41"/>
      <c r="C31" s="42"/>
      <c r="D31" s="42"/>
      <c r="E31" s="43"/>
      <c r="F31" s="44"/>
      <c r="G31" s="44"/>
      <c r="H31" s="44"/>
      <c r="I31" s="44"/>
      <c r="J31" s="44"/>
      <c r="K31" s="45"/>
      <c r="L31" s="64"/>
      <c r="M31" s="65"/>
      <c r="N31" s="65"/>
      <c r="O31" s="44"/>
      <c r="P31" s="44"/>
      <c r="Q31" s="44"/>
      <c r="R31" s="44"/>
      <c r="S31" s="45"/>
      <c r="T31" s="64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8"/>
    </row>
    <row r="32" spans="1:31" ht="13.5" customHeight="1">
      <c r="A32" s="137"/>
      <c r="B32" s="41"/>
      <c r="C32" s="42"/>
      <c r="D32" s="42"/>
      <c r="E32" s="43"/>
      <c r="F32" s="44"/>
      <c r="G32" s="44"/>
      <c r="H32" s="44"/>
      <c r="I32" s="44"/>
      <c r="J32" s="44"/>
      <c r="K32" s="45"/>
      <c r="L32" s="64"/>
      <c r="M32" s="65"/>
      <c r="N32" s="65"/>
      <c r="O32" s="44"/>
      <c r="P32" s="44"/>
      <c r="Q32" s="44"/>
      <c r="R32" s="44"/>
      <c r="S32" s="45"/>
      <c r="T32" s="64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8"/>
    </row>
    <row r="33" spans="1:31" ht="13.5" customHeight="1">
      <c r="A33" s="61" t="s">
        <v>11</v>
      </c>
      <c r="B33" s="62"/>
      <c r="C33" s="62"/>
      <c r="D33" s="62"/>
      <c r="E33" s="62"/>
      <c r="F33" s="62"/>
      <c r="G33" s="62"/>
      <c r="H33" s="62"/>
      <c r="I33" s="62"/>
      <c r="J33" s="62"/>
      <c r="K33" s="63"/>
      <c r="L33" s="71">
        <f>SUM(L24:N32)</f>
        <v>0</v>
      </c>
      <c r="M33" s="72"/>
      <c r="N33" s="72"/>
      <c r="O33" s="73" t="s">
        <v>9</v>
      </c>
      <c r="P33" s="73"/>
      <c r="Q33" s="73"/>
      <c r="R33" s="73"/>
      <c r="S33" s="74"/>
      <c r="T33" s="71">
        <f>SUM(T24:V32)</f>
        <v>0</v>
      </c>
      <c r="U33" s="72"/>
      <c r="V33" s="72"/>
      <c r="W33" s="72">
        <f>SUM(W24:Y32)</f>
        <v>0</v>
      </c>
      <c r="X33" s="72"/>
      <c r="Y33" s="72"/>
      <c r="Z33" s="72">
        <f>SUM(Z24:AB32)</f>
        <v>0</v>
      </c>
      <c r="AA33" s="72"/>
      <c r="AB33" s="72"/>
      <c r="AC33" s="72">
        <f>SUM(AC24:AE32)</f>
        <v>0</v>
      </c>
      <c r="AD33" s="72"/>
      <c r="AE33" s="140"/>
    </row>
    <row r="34" spans="1:31" ht="13.5" customHeight="1">
      <c r="A34" s="66" t="s">
        <v>12</v>
      </c>
      <c r="B34" s="41"/>
      <c r="C34" s="42"/>
      <c r="D34" s="42"/>
      <c r="E34" s="43"/>
      <c r="F34" s="44"/>
      <c r="G34" s="44"/>
      <c r="H34" s="44"/>
      <c r="I34" s="44"/>
      <c r="J34" s="44"/>
      <c r="K34" s="45"/>
      <c r="L34" s="69"/>
      <c r="M34" s="70"/>
      <c r="N34" s="70"/>
      <c r="O34" s="138"/>
      <c r="P34" s="138"/>
      <c r="Q34" s="138"/>
      <c r="R34" s="138"/>
      <c r="S34" s="139"/>
      <c r="T34" s="69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141"/>
    </row>
    <row r="35" spans="1:31" ht="13.5" customHeight="1">
      <c r="A35" s="67"/>
      <c r="B35" s="41"/>
      <c r="C35" s="42"/>
      <c r="D35" s="42"/>
      <c r="E35" s="43"/>
      <c r="F35" s="44"/>
      <c r="G35" s="44"/>
      <c r="H35" s="44"/>
      <c r="I35" s="44"/>
      <c r="J35" s="44"/>
      <c r="K35" s="45"/>
      <c r="L35" s="64"/>
      <c r="M35" s="65"/>
      <c r="N35" s="65"/>
      <c r="O35" s="44"/>
      <c r="P35" s="44"/>
      <c r="Q35" s="44"/>
      <c r="R35" s="44"/>
      <c r="S35" s="45"/>
      <c r="T35" s="64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8"/>
    </row>
    <row r="36" spans="1:31" ht="13.5" customHeight="1">
      <c r="A36" s="67"/>
      <c r="B36" s="41"/>
      <c r="C36" s="42"/>
      <c r="D36" s="42"/>
      <c r="E36" s="43"/>
      <c r="F36" s="44"/>
      <c r="G36" s="44"/>
      <c r="H36" s="44"/>
      <c r="I36" s="44"/>
      <c r="J36" s="44"/>
      <c r="K36" s="45"/>
      <c r="L36" s="64"/>
      <c r="M36" s="65"/>
      <c r="N36" s="65"/>
      <c r="O36" s="44"/>
      <c r="P36" s="44"/>
      <c r="Q36" s="44"/>
      <c r="R36" s="44"/>
      <c r="S36" s="45"/>
      <c r="T36" s="64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8"/>
    </row>
    <row r="37" spans="1:31" ht="13.5" customHeight="1">
      <c r="A37" s="67"/>
      <c r="B37" s="41"/>
      <c r="C37" s="42"/>
      <c r="D37" s="42"/>
      <c r="E37" s="43"/>
      <c r="F37" s="44"/>
      <c r="G37" s="44"/>
      <c r="H37" s="44"/>
      <c r="I37" s="44"/>
      <c r="J37" s="44"/>
      <c r="K37" s="45"/>
      <c r="L37" s="64"/>
      <c r="M37" s="65"/>
      <c r="N37" s="65"/>
      <c r="O37" s="44"/>
      <c r="P37" s="44"/>
      <c r="Q37" s="44"/>
      <c r="R37" s="44"/>
      <c r="S37" s="45"/>
      <c r="T37" s="64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8"/>
    </row>
    <row r="38" spans="1:31" ht="13.5" customHeight="1">
      <c r="A38" s="67"/>
      <c r="B38" s="41"/>
      <c r="C38" s="42"/>
      <c r="D38" s="42"/>
      <c r="E38" s="43"/>
      <c r="F38" s="44"/>
      <c r="G38" s="44"/>
      <c r="H38" s="44"/>
      <c r="I38" s="44"/>
      <c r="J38" s="44"/>
      <c r="K38" s="45"/>
      <c r="L38" s="64"/>
      <c r="M38" s="65"/>
      <c r="N38" s="65"/>
      <c r="O38" s="44"/>
      <c r="P38" s="44"/>
      <c r="Q38" s="44"/>
      <c r="R38" s="44"/>
      <c r="S38" s="45"/>
      <c r="T38" s="64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8"/>
    </row>
    <row r="39" spans="1:31" ht="13.5" customHeight="1">
      <c r="A39" s="67"/>
      <c r="B39" s="41"/>
      <c r="C39" s="42"/>
      <c r="D39" s="42"/>
      <c r="E39" s="43"/>
      <c r="F39" s="44"/>
      <c r="G39" s="44"/>
      <c r="H39" s="44"/>
      <c r="I39" s="44"/>
      <c r="J39" s="44"/>
      <c r="K39" s="45"/>
      <c r="L39" s="64"/>
      <c r="M39" s="65"/>
      <c r="N39" s="65"/>
      <c r="O39" s="44"/>
      <c r="P39" s="44"/>
      <c r="Q39" s="44"/>
      <c r="R39" s="44"/>
      <c r="S39" s="45"/>
      <c r="T39" s="64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8"/>
    </row>
    <row r="40" spans="1:31" ht="13.5" customHeight="1">
      <c r="A40" s="67"/>
      <c r="B40" s="41"/>
      <c r="C40" s="42"/>
      <c r="D40" s="42"/>
      <c r="E40" s="43"/>
      <c r="F40" s="44"/>
      <c r="G40" s="44"/>
      <c r="H40" s="44"/>
      <c r="I40" s="44"/>
      <c r="J40" s="44"/>
      <c r="K40" s="45"/>
      <c r="L40" s="64"/>
      <c r="M40" s="65"/>
      <c r="N40" s="65"/>
      <c r="O40" s="44"/>
      <c r="P40" s="44"/>
      <c r="Q40" s="44"/>
      <c r="R40" s="44"/>
      <c r="S40" s="45"/>
      <c r="T40" s="64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8"/>
    </row>
    <row r="41" spans="1:31" ht="13.5" customHeight="1">
      <c r="A41" s="67"/>
      <c r="B41" s="41"/>
      <c r="C41" s="42"/>
      <c r="D41" s="42"/>
      <c r="E41" s="43"/>
      <c r="F41" s="44"/>
      <c r="G41" s="44"/>
      <c r="H41" s="44"/>
      <c r="I41" s="44"/>
      <c r="J41" s="44"/>
      <c r="K41" s="45"/>
      <c r="L41" s="64"/>
      <c r="M41" s="65"/>
      <c r="N41" s="65"/>
      <c r="O41" s="44"/>
      <c r="P41" s="44"/>
      <c r="Q41" s="44"/>
      <c r="R41" s="44"/>
      <c r="S41" s="45"/>
      <c r="T41" s="64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8"/>
    </row>
    <row r="42" spans="1:31" ht="13.5" customHeight="1">
      <c r="A42" s="137"/>
      <c r="B42" s="41"/>
      <c r="C42" s="42"/>
      <c r="D42" s="42"/>
      <c r="E42" s="43"/>
      <c r="F42" s="44"/>
      <c r="G42" s="44"/>
      <c r="H42" s="44"/>
      <c r="I42" s="44"/>
      <c r="J42" s="44"/>
      <c r="K42" s="45"/>
      <c r="L42" s="64"/>
      <c r="M42" s="65"/>
      <c r="N42" s="65"/>
      <c r="O42" s="44"/>
      <c r="P42" s="44"/>
      <c r="Q42" s="44"/>
      <c r="R42" s="44"/>
      <c r="S42" s="45"/>
      <c r="T42" s="64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8"/>
    </row>
    <row r="43" spans="1:31" ht="13.5" customHeight="1">
      <c r="A43" s="61" t="s">
        <v>13</v>
      </c>
      <c r="B43" s="62"/>
      <c r="C43" s="62"/>
      <c r="D43" s="62"/>
      <c r="E43" s="62"/>
      <c r="F43" s="62"/>
      <c r="G43" s="62"/>
      <c r="H43" s="62"/>
      <c r="I43" s="62"/>
      <c r="J43" s="62"/>
      <c r="K43" s="63"/>
      <c r="L43" s="134">
        <f>SUM(L34:N42)</f>
        <v>0</v>
      </c>
      <c r="M43" s="118"/>
      <c r="N43" s="118"/>
      <c r="O43" s="135" t="s">
        <v>9</v>
      </c>
      <c r="P43" s="135"/>
      <c r="Q43" s="135"/>
      <c r="R43" s="135"/>
      <c r="S43" s="136"/>
      <c r="T43" s="134">
        <f>SUM(T34:V42)</f>
        <v>0</v>
      </c>
      <c r="U43" s="118"/>
      <c r="V43" s="118"/>
      <c r="W43" s="118">
        <f>SUM(W34:Y42)</f>
        <v>0</v>
      </c>
      <c r="X43" s="118"/>
      <c r="Y43" s="118"/>
      <c r="Z43" s="118">
        <f>SUM(Z34:AB42)</f>
        <v>0</v>
      </c>
      <c r="AA43" s="118"/>
      <c r="AB43" s="118"/>
      <c r="AC43" s="118">
        <f>SUM(AC34:AE42)</f>
        <v>0</v>
      </c>
      <c r="AD43" s="118"/>
      <c r="AE43" s="119"/>
    </row>
    <row r="44" spans="1:31" ht="13.5" customHeight="1">
      <c r="A44" s="75" t="s">
        <v>27</v>
      </c>
      <c r="B44" s="76"/>
      <c r="C44" s="76"/>
      <c r="D44" s="76"/>
      <c r="E44" s="76"/>
      <c r="F44" s="76"/>
      <c r="G44" s="76"/>
      <c r="H44" s="76"/>
      <c r="I44" s="76"/>
      <c r="J44" s="76"/>
      <c r="K44" s="120"/>
      <c r="L44" s="122">
        <f>SUM(L43,L33,L23)</f>
        <v>0</v>
      </c>
      <c r="M44" s="123"/>
      <c r="N44" s="123"/>
      <c r="O44" s="126" t="s">
        <v>14</v>
      </c>
      <c r="P44" s="127"/>
      <c r="Q44" s="127"/>
      <c r="R44" s="127"/>
      <c r="S44" s="128"/>
      <c r="T44" s="122">
        <f>SUM(T43,T33,T23)</f>
        <v>0</v>
      </c>
      <c r="U44" s="123"/>
      <c r="V44" s="123"/>
      <c r="W44" s="123">
        <f>SUM(W43,W33,W23)</f>
        <v>0</v>
      </c>
      <c r="X44" s="123"/>
      <c r="Y44" s="123"/>
      <c r="Z44" s="123">
        <f>SUM(Z43,Z33,Z23)</f>
        <v>0</v>
      </c>
      <c r="AA44" s="123"/>
      <c r="AB44" s="123"/>
      <c r="AC44" s="123">
        <f>SUM(AC43,AC33,AC23)</f>
        <v>0</v>
      </c>
      <c r="AD44" s="123"/>
      <c r="AE44" s="132"/>
    </row>
    <row r="45" spans="1:31" ht="13.5" customHeight="1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121"/>
      <c r="L45" s="124"/>
      <c r="M45" s="125"/>
      <c r="N45" s="125"/>
      <c r="O45" s="129"/>
      <c r="P45" s="130"/>
      <c r="Q45" s="130"/>
      <c r="R45" s="130"/>
      <c r="S45" s="131"/>
      <c r="T45" s="124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33"/>
    </row>
    <row r="47" spans="1:31" ht="13.5" customHeight="1">
      <c r="A47" s="21" t="s">
        <v>70</v>
      </c>
      <c r="B47" s="21"/>
      <c r="C47" s="21"/>
      <c r="D47" s="21"/>
      <c r="E47" s="21"/>
      <c r="F47" s="2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6" ht="13.5" customHeight="1">
      <c r="A48" s="21"/>
      <c r="B48" s="21"/>
      <c r="C48" s="21"/>
      <c r="D48" s="21"/>
      <c r="E48" s="21"/>
      <c r="F48" s="21"/>
    </row>
    <row r="49" spans="1:31" ht="13.5" customHeight="1">
      <c r="A49" s="47"/>
      <c r="B49" s="49"/>
      <c r="C49" s="49"/>
      <c r="D49" s="49"/>
      <c r="E49" s="49"/>
      <c r="F49" s="49"/>
      <c r="G49" s="49"/>
      <c r="H49" s="152"/>
      <c r="I49" s="114" t="s">
        <v>28</v>
      </c>
      <c r="J49" s="49"/>
      <c r="K49" s="51"/>
      <c r="L49" s="109" t="str">
        <f>T13</f>
        <v>①</v>
      </c>
      <c r="M49" s="86"/>
      <c r="N49" s="86"/>
      <c r="O49" s="86"/>
      <c r="P49" s="87"/>
      <c r="Q49" s="85" t="str">
        <f>W13</f>
        <v>②</v>
      </c>
      <c r="R49" s="86"/>
      <c r="S49" s="86"/>
      <c r="T49" s="86"/>
      <c r="U49" s="87"/>
      <c r="V49" s="85" t="str">
        <f>Z13</f>
        <v>③</v>
      </c>
      <c r="W49" s="86"/>
      <c r="X49" s="86"/>
      <c r="Y49" s="86"/>
      <c r="Z49" s="87"/>
      <c r="AA49" s="85" t="str">
        <f>AC13</f>
        <v>④</v>
      </c>
      <c r="AB49" s="86"/>
      <c r="AC49" s="86"/>
      <c r="AD49" s="86"/>
      <c r="AE49" s="143"/>
    </row>
    <row r="50" spans="1:31" ht="13.5" customHeight="1">
      <c r="A50" s="115"/>
      <c r="B50" s="116"/>
      <c r="C50" s="116"/>
      <c r="D50" s="116"/>
      <c r="E50" s="116"/>
      <c r="F50" s="116"/>
      <c r="G50" s="116"/>
      <c r="H50" s="41"/>
      <c r="I50" s="115"/>
      <c r="J50" s="116"/>
      <c r="K50" s="117"/>
      <c r="L50" s="113">
        <f>T44</f>
        <v>0</v>
      </c>
      <c r="M50" s="88"/>
      <c r="N50" s="88"/>
      <c r="O50" s="88"/>
      <c r="P50" s="88"/>
      <c r="Q50" s="88">
        <f>W44</f>
        <v>0</v>
      </c>
      <c r="R50" s="88"/>
      <c r="S50" s="88"/>
      <c r="T50" s="88"/>
      <c r="U50" s="88"/>
      <c r="V50" s="88">
        <f>Z44</f>
        <v>0</v>
      </c>
      <c r="W50" s="88"/>
      <c r="X50" s="88"/>
      <c r="Y50" s="88"/>
      <c r="Z50" s="88"/>
      <c r="AA50" s="88">
        <f>AC44</f>
        <v>0</v>
      </c>
      <c r="AB50" s="88"/>
      <c r="AC50" s="88"/>
      <c r="AD50" s="88"/>
      <c r="AE50" s="144"/>
    </row>
    <row r="51" spans="1:31" ht="13.5" customHeight="1">
      <c r="A51" s="154" t="s">
        <v>5</v>
      </c>
      <c r="B51" s="138"/>
      <c r="C51" s="138"/>
      <c r="D51" s="138"/>
      <c r="E51" s="138"/>
      <c r="F51" s="138"/>
      <c r="G51" s="138"/>
      <c r="H51" s="153"/>
      <c r="I51" s="110"/>
      <c r="J51" s="111"/>
      <c r="K51" s="112"/>
      <c r="L51" s="89"/>
      <c r="M51" s="90"/>
      <c r="N51" s="90"/>
      <c r="O51" s="91"/>
      <c r="P51" s="92"/>
      <c r="Q51" s="93"/>
      <c r="R51" s="93"/>
      <c r="S51" s="93"/>
      <c r="T51" s="91"/>
      <c r="U51" s="92"/>
      <c r="V51" s="93"/>
      <c r="W51" s="93"/>
      <c r="X51" s="93"/>
      <c r="Y51" s="91"/>
      <c r="Z51" s="92"/>
      <c r="AA51" s="90"/>
      <c r="AB51" s="90"/>
      <c r="AC51" s="90"/>
      <c r="AD51" s="91"/>
      <c r="AE51" s="145"/>
    </row>
    <row r="52" spans="1:31" ht="13.5" customHeight="1">
      <c r="A52" s="155"/>
      <c r="B52" s="44"/>
      <c r="C52" s="44"/>
      <c r="D52" s="44"/>
      <c r="E52" s="44"/>
      <c r="F52" s="44"/>
      <c r="G52" s="44"/>
      <c r="H52" s="99"/>
      <c r="I52" s="64"/>
      <c r="J52" s="65"/>
      <c r="K52" s="68"/>
      <c r="L52" s="102"/>
      <c r="M52" s="102"/>
      <c r="N52" s="102"/>
      <c r="O52" s="65"/>
      <c r="P52" s="65"/>
      <c r="Q52" s="103"/>
      <c r="R52" s="104"/>
      <c r="S52" s="105"/>
      <c r="T52" s="106"/>
      <c r="U52" s="107"/>
      <c r="V52" s="102"/>
      <c r="W52" s="102"/>
      <c r="X52" s="102"/>
      <c r="Y52" s="65"/>
      <c r="Z52" s="65"/>
      <c r="AA52" s="102"/>
      <c r="AB52" s="102"/>
      <c r="AC52" s="102"/>
      <c r="AD52" s="65"/>
      <c r="AE52" s="68"/>
    </row>
    <row r="53" spans="1:31" ht="13.5" customHeight="1">
      <c r="A53" s="155"/>
      <c r="B53" s="44"/>
      <c r="C53" s="44"/>
      <c r="D53" s="44"/>
      <c r="E53" s="44"/>
      <c r="F53" s="44"/>
      <c r="G53" s="44"/>
      <c r="H53" s="99"/>
      <c r="I53" s="64"/>
      <c r="J53" s="65"/>
      <c r="K53" s="68"/>
      <c r="L53" s="108"/>
      <c r="M53" s="104"/>
      <c r="N53" s="105"/>
      <c r="O53" s="106"/>
      <c r="P53" s="107"/>
      <c r="Q53" s="102"/>
      <c r="R53" s="102"/>
      <c r="S53" s="102"/>
      <c r="T53" s="65"/>
      <c r="U53" s="65"/>
      <c r="V53" s="102"/>
      <c r="W53" s="102"/>
      <c r="X53" s="102"/>
      <c r="Y53" s="65"/>
      <c r="Z53" s="65"/>
      <c r="AA53" s="102"/>
      <c r="AB53" s="102"/>
      <c r="AC53" s="102"/>
      <c r="AD53" s="65"/>
      <c r="AE53" s="68"/>
    </row>
    <row r="54" spans="1:31" ht="13.5" customHeight="1">
      <c r="A54" s="156"/>
      <c r="B54" s="97"/>
      <c r="C54" s="97"/>
      <c r="D54" s="97"/>
      <c r="E54" s="97"/>
      <c r="F54" s="97"/>
      <c r="G54" s="97"/>
      <c r="H54" s="98"/>
      <c r="I54" s="94"/>
      <c r="J54" s="95"/>
      <c r="K54" s="96"/>
      <c r="L54" s="100"/>
      <c r="M54" s="101"/>
      <c r="N54" s="101"/>
      <c r="O54" s="95"/>
      <c r="P54" s="142"/>
      <c r="Q54" s="101"/>
      <c r="R54" s="101"/>
      <c r="S54" s="101"/>
      <c r="T54" s="95"/>
      <c r="U54" s="142"/>
      <c r="V54" s="101"/>
      <c r="W54" s="101"/>
      <c r="X54" s="101"/>
      <c r="Y54" s="95"/>
      <c r="Z54" s="142"/>
      <c r="AA54" s="101"/>
      <c r="AB54" s="101"/>
      <c r="AC54" s="101"/>
      <c r="AD54" s="95"/>
      <c r="AE54" s="96"/>
    </row>
    <row r="55" spans="1:31" ht="13.5" customHeight="1">
      <c r="A55" s="75" t="s">
        <v>26</v>
      </c>
      <c r="B55" s="76"/>
      <c r="C55" s="76"/>
      <c r="D55" s="76"/>
      <c r="E55" s="76"/>
      <c r="F55" s="76"/>
      <c r="G55" s="76"/>
      <c r="H55" s="76"/>
      <c r="I55" s="79">
        <f>IF(SUM(I51:K54)=L44,L44,"合わない!!")</f>
        <v>0</v>
      </c>
      <c r="J55" s="80"/>
      <c r="K55" s="81"/>
      <c r="L55" s="146">
        <f>SUM(O51:P54)</f>
        <v>0</v>
      </c>
      <c r="M55" s="147"/>
      <c r="N55" s="147"/>
      <c r="O55" s="147"/>
      <c r="P55" s="147"/>
      <c r="Q55" s="147">
        <f>SUM(T51:U54)</f>
        <v>0</v>
      </c>
      <c r="R55" s="147"/>
      <c r="S55" s="147"/>
      <c r="T55" s="147"/>
      <c r="U55" s="147"/>
      <c r="V55" s="147">
        <f>SUM(Y51:Z54)</f>
        <v>0</v>
      </c>
      <c r="W55" s="147"/>
      <c r="X55" s="147"/>
      <c r="Y55" s="147"/>
      <c r="Z55" s="147"/>
      <c r="AA55" s="147">
        <f>SUM(AD51:AE54)</f>
        <v>0</v>
      </c>
      <c r="AB55" s="147"/>
      <c r="AC55" s="147"/>
      <c r="AD55" s="147"/>
      <c r="AE55" s="150"/>
    </row>
    <row r="56" spans="1:31" ht="13.5" customHeight="1">
      <c r="A56" s="77"/>
      <c r="B56" s="78"/>
      <c r="C56" s="78"/>
      <c r="D56" s="78"/>
      <c r="E56" s="78"/>
      <c r="F56" s="78"/>
      <c r="G56" s="78"/>
      <c r="H56" s="78"/>
      <c r="I56" s="82"/>
      <c r="J56" s="83"/>
      <c r="K56" s="84"/>
      <c r="L56" s="148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51"/>
    </row>
    <row r="57" spans="1:31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13.5" customHeight="1">
      <c r="A58" s="21" t="s">
        <v>51</v>
      </c>
      <c r="B58" s="21"/>
      <c r="C58" s="21"/>
      <c r="D58" s="21"/>
      <c r="E58" s="21"/>
      <c r="F58" s="21"/>
      <c r="G58" s="3"/>
      <c r="H58" s="3"/>
      <c r="I58" s="3"/>
      <c r="J58" s="3"/>
      <c r="K58" s="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3.5" customHeight="1">
      <c r="A59" s="21"/>
      <c r="B59" s="21"/>
      <c r="C59" s="21"/>
      <c r="D59" s="21"/>
      <c r="E59" s="21"/>
      <c r="F59" s="21"/>
      <c r="G59" s="3"/>
      <c r="H59" s="3"/>
      <c r="I59" s="3"/>
      <c r="J59" s="3"/>
      <c r="K59" s="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3.5" customHeight="1">
      <c r="A60" s="22" t="s">
        <v>43</v>
      </c>
      <c r="B60" s="23"/>
      <c r="C60" s="23"/>
      <c r="D60" s="23"/>
      <c r="E60" s="23"/>
      <c r="F60" s="23"/>
      <c r="G60" s="29" t="s">
        <v>42</v>
      </c>
      <c r="H60" s="30"/>
      <c r="I60" s="30"/>
      <c r="J60" s="30"/>
      <c r="K60" s="31"/>
      <c r="L60" s="159" t="str">
        <f>L49</f>
        <v>①</v>
      </c>
      <c r="M60" s="30"/>
      <c r="N60" s="30"/>
      <c r="O60" s="30"/>
      <c r="P60" s="30"/>
      <c r="Q60" s="30" t="str">
        <f>Q49</f>
        <v>②</v>
      </c>
      <c r="R60" s="30"/>
      <c r="S60" s="30"/>
      <c r="T60" s="30"/>
      <c r="U60" s="30"/>
      <c r="V60" s="30" t="str">
        <f>V49</f>
        <v>③</v>
      </c>
      <c r="W60" s="30"/>
      <c r="X60" s="30"/>
      <c r="Y60" s="30"/>
      <c r="Z60" s="30"/>
      <c r="AA60" s="30" t="str">
        <f>AA49</f>
        <v>④</v>
      </c>
      <c r="AB60" s="30"/>
      <c r="AC60" s="30"/>
      <c r="AD60" s="30"/>
      <c r="AE60" s="31"/>
    </row>
    <row r="61" spans="1:31" ht="13.5" customHeight="1">
      <c r="A61" s="24"/>
      <c r="B61" s="25"/>
      <c r="C61" s="25"/>
      <c r="D61" s="25"/>
      <c r="E61" s="25"/>
      <c r="F61" s="26"/>
      <c r="G61" s="32"/>
      <c r="H61" s="33"/>
      <c r="I61" s="33"/>
      <c r="J61" s="33"/>
      <c r="K61" s="34"/>
      <c r="L61" s="160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4"/>
    </row>
    <row r="62" spans="1:31" ht="13.5" customHeight="1">
      <c r="A62" s="24"/>
      <c r="B62" s="25"/>
      <c r="C62" s="25"/>
      <c r="D62" s="25"/>
      <c r="E62" s="25"/>
      <c r="F62" s="26"/>
      <c r="G62" s="35">
        <f>IF(SUM(L44:AE45)=SUM(L62:AE63),SUM(L44:AE45),"合計が合いません")</f>
        <v>0</v>
      </c>
      <c r="H62" s="36"/>
      <c r="I62" s="36"/>
      <c r="J62" s="36"/>
      <c r="K62" s="37"/>
      <c r="L62" s="157">
        <f>T44+L55</f>
        <v>0</v>
      </c>
      <c r="M62" s="36"/>
      <c r="N62" s="36"/>
      <c r="O62" s="36"/>
      <c r="P62" s="36"/>
      <c r="Q62" s="36">
        <f>W44+Q55</f>
        <v>0</v>
      </c>
      <c r="R62" s="36"/>
      <c r="S62" s="36"/>
      <c r="T62" s="36"/>
      <c r="U62" s="36"/>
      <c r="V62" s="36">
        <f>Z44+V55</f>
        <v>0</v>
      </c>
      <c r="W62" s="36"/>
      <c r="X62" s="36"/>
      <c r="Y62" s="36"/>
      <c r="Z62" s="36"/>
      <c r="AA62" s="36">
        <f>AC44+AA55</f>
        <v>0</v>
      </c>
      <c r="AB62" s="36"/>
      <c r="AC62" s="36"/>
      <c r="AD62" s="36"/>
      <c r="AE62" s="37"/>
    </row>
    <row r="63" spans="1:31" ht="13.5" customHeight="1">
      <c r="A63" s="27"/>
      <c r="B63" s="28"/>
      <c r="C63" s="28"/>
      <c r="D63" s="28"/>
      <c r="E63" s="28"/>
      <c r="F63" s="28"/>
      <c r="G63" s="38"/>
      <c r="H63" s="39"/>
      <c r="I63" s="39"/>
      <c r="J63" s="39"/>
      <c r="K63" s="40"/>
      <c r="L63" s="158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40"/>
    </row>
    <row r="65" spans="1:2" ht="13.5" customHeight="1">
      <c r="A65" s="1" t="s">
        <v>98</v>
      </c>
      <c r="B65" s="1" t="s">
        <v>99</v>
      </c>
    </row>
  </sheetData>
  <sheetProtection/>
  <mergeCells count="341">
    <mergeCell ref="A1:E1"/>
    <mergeCell ref="B36:E36"/>
    <mergeCell ref="B37:E37"/>
    <mergeCell ref="B38:E38"/>
    <mergeCell ref="B28:E28"/>
    <mergeCell ref="B29:E29"/>
    <mergeCell ref="B30:E30"/>
    <mergeCell ref="B34:E34"/>
    <mergeCell ref="A33:K33"/>
    <mergeCell ref="B32:E32"/>
    <mergeCell ref="F32:K32"/>
    <mergeCell ref="Z17:AB17"/>
    <mergeCell ref="AC17:AE17"/>
    <mergeCell ref="B14:E14"/>
    <mergeCell ref="B15:E15"/>
    <mergeCell ref="B16:E16"/>
    <mergeCell ref="B17:E17"/>
    <mergeCell ref="W14:Y14"/>
    <mergeCell ref="AC16:AE16"/>
    <mergeCell ref="Z14:AB14"/>
    <mergeCell ref="S7:AE7"/>
    <mergeCell ref="B8:C8"/>
    <mergeCell ref="W18:Y18"/>
    <mergeCell ref="Z18:AB18"/>
    <mergeCell ref="AC18:AE18"/>
    <mergeCell ref="L14:N14"/>
    <mergeCell ref="O14:S14"/>
    <mergeCell ref="L18:N18"/>
    <mergeCell ref="O18:S18"/>
    <mergeCell ref="Q7:R7"/>
    <mergeCell ref="L62:P63"/>
    <mergeCell ref="L60:P61"/>
    <mergeCell ref="Y1:AE1"/>
    <mergeCell ref="A2:AE3"/>
    <mergeCell ref="AB11:AE11"/>
    <mergeCell ref="AC13:AE13"/>
    <mergeCell ref="T13:V13"/>
    <mergeCell ref="D7:P7"/>
    <mergeCell ref="B7:C7"/>
    <mergeCell ref="AC14:AE14"/>
    <mergeCell ref="A49:H50"/>
    <mergeCell ref="B51:H51"/>
    <mergeCell ref="B52:H52"/>
    <mergeCell ref="A24:A32"/>
    <mergeCell ref="L24:N24"/>
    <mergeCell ref="O24:S24"/>
    <mergeCell ref="F30:K30"/>
    <mergeCell ref="L33:N33"/>
    <mergeCell ref="O33:S33"/>
    <mergeCell ref="A51:A54"/>
    <mergeCell ref="AA60:AE61"/>
    <mergeCell ref="Q62:U63"/>
    <mergeCell ref="V62:Z63"/>
    <mergeCell ref="AA62:AE63"/>
    <mergeCell ref="Q54:S54"/>
    <mergeCell ref="T54:U54"/>
    <mergeCell ref="Y54:Z54"/>
    <mergeCell ref="Q60:U61"/>
    <mergeCell ref="V60:Z61"/>
    <mergeCell ref="L55:P56"/>
    <mergeCell ref="Q55:U56"/>
    <mergeCell ref="V55:Z56"/>
    <mergeCell ref="AA55:AE56"/>
    <mergeCell ref="Y52:Z52"/>
    <mergeCell ref="V52:X52"/>
    <mergeCell ref="AA54:AC54"/>
    <mergeCell ref="AD54:AE54"/>
    <mergeCell ref="V53:X53"/>
    <mergeCell ref="Y53:Z53"/>
    <mergeCell ref="AA53:AC53"/>
    <mergeCell ref="AD53:AE53"/>
    <mergeCell ref="AC25:AE25"/>
    <mergeCell ref="Z26:AB26"/>
    <mergeCell ref="AC26:AE26"/>
    <mergeCell ref="O54:P54"/>
    <mergeCell ref="AA49:AE49"/>
    <mergeCell ref="AA50:AE50"/>
    <mergeCell ref="AA51:AC51"/>
    <mergeCell ref="AD51:AE51"/>
    <mergeCell ref="AA52:AC52"/>
    <mergeCell ref="AD52:AE52"/>
    <mergeCell ref="AC23:AE23"/>
    <mergeCell ref="W24:Y24"/>
    <mergeCell ref="Z24:AB24"/>
    <mergeCell ref="AC24:AE24"/>
    <mergeCell ref="Z27:AB27"/>
    <mergeCell ref="AC27:AE27"/>
    <mergeCell ref="W28:Y28"/>
    <mergeCell ref="W30:Y30"/>
    <mergeCell ref="F28:K28"/>
    <mergeCell ref="F29:K29"/>
    <mergeCell ref="Z25:AB25"/>
    <mergeCell ref="Z28:AB28"/>
    <mergeCell ref="W29:Y29"/>
    <mergeCell ref="Z29:AB29"/>
    <mergeCell ref="F26:K26"/>
    <mergeCell ref="F27:K27"/>
    <mergeCell ref="F25:K25"/>
    <mergeCell ref="L26:N26"/>
    <mergeCell ref="O26:S26"/>
    <mergeCell ref="T26:V26"/>
    <mergeCell ref="W26:Y26"/>
    <mergeCell ref="AC28:AE28"/>
    <mergeCell ref="L27:N27"/>
    <mergeCell ref="O27:S27"/>
    <mergeCell ref="T27:V27"/>
    <mergeCell ref="T28:V28"/>
    <mergeCell ref="W27:Y27"/>
    <mergeCell ref="O28:S28"/>
    <mergeCell ref="F31:K31"/>
    <mergeCell ref="AC29:AE29"/>
    <mergeCell ref="L30:N30"/>
    <mergeCell ref="O30:S30"/>
    <mergeCell ref="AC30:AE30"/>
    <mergeCell ref="L29:N29"/>
    <mergeCell ref="O29:S29"/>
    <mergeCell ref="T30:V30"/>
    <mergeCell ref="T29:V29"/>
    <mergeCell ref="L28:N28"/>
    <mergeCell ref="L31:N31"/>
    <mergeCell ref="O31:S31"/>
    <mergeCell ref="L32:N32"/>
    <mergeCell ref="O32:S32"/>
    <mergeCell ref="Z30:AB30"/>
    <mergeCell ref="Z32:AB32"/>
    <mergeCell ref="AC32:AE32"/>
    <mergeCell ref="AC31:AE31"/>
    <mergeCell ref="T31:V31"/>
    <mergeCell ref="W31:Y31"/>
    <mergeCell ref="AC33:AE33"/>
    <mergeCell ref="W34:Y34"/>
    <mergeCell ref="Z34:AB34"/>
    <mergeCell ref="AC34:AE34"/>
    <mergeCell ref="T33:V33"/>
    <mergeCell ref="Z31:AB31"/>
    <mergeCell ref="W33:Y33"/>
    <mergeCell ref="Z33:AB33"/>
    <mergeCell ref="T32:V32"/>
    <mergeCell ref="W32:Y32"/>
    <mergeCell ref="L36:N36"/>
    <mergeCell ref="O36:S36"/>
    <mergeCell ref="T36:V36"/>
    <mergeCell ref="W36:Y36"/>
    <mergeCell ref="W35:Y35"/>
    <mergeCell ref="O35:S35"/>
    <mergeCell ref="T35:V35"/>
    <mergeCell ref="W37:Y37"/>
    <mergeCell ref="Z35:AB35"/>
    <mergeCell ref="Z37:AB37"/>
    <mergeCell ref="AC35:AE35"/>
    <mergeCell ref="Z36:AB36"/>
    <mergeCell ref="AC36:AE36"/>
    <mergeCell ref="AC38:AE38"/>
    <mergeCell ref="L37:N37"/>
    <mergeCell ref="O37:S37"/>
    <mergeCell ref="T37:V37"/>
    <mergeCell ref="T38:V38"/>
    <mergeCell ref="L38:N38"/>
    <mergeCell ref="O38:S38"/>
    <mergeCell ref="W38:Y38"/>
    <mergeCell ref="Z38:AB38"/>
    <mergeCell ref="AC37:AE37"/>
    <mergeCell ref="T39:V39"/>
    <mergeCell ref="F38:K38"/>
    <mergeCell ref="F39:K39"/>
    <mergeCell ref="A47:F48"/>
    <mergeCell ref="A34:A42"/>
    <mergeCell ref="L34:N34"/>
    <mergeCell ref="O34:S34"/>
    <mergeCell ref="T34:V34"/>
    <mergeCell ref="L35:N35"/>
    <mergeCell ref="B35:E35"/>
    <mergeCell ref="W39:Y39"/>
    <mergeCell ref="Z39:AB39"/>
    <mergeCell ref="AC39:AE39"/>
    <mergeCell ref="L40:N40"/>
    <mergeCell ref="O40:S40"/>
    <mergeCell ref="AC40:AE40"/>
    <mergeCell ref="L39:N39"/>
    <mergeCell ref="O39:S39"/>
    <mergeCell ref="T40:V40"/>
    <mergeCell ref="W40:Y40"/>
    <mergeCell ref="F42:K42"/>
    <mergeCell ref="L41:N41"/>
    <mergeCell ref="L42:N42"/>
    <mergeCell ref="B41:E41"/>
    <mergeCell ref="B42:E42"/>
    <mergeCell ref="Z40:AB40"/>
    <mergeCell ref="B40:E40"/>
    <mergeCell ref="F40:K40"/>
    <mergeCell ref="F41:K41"/>
    <mergeCell ref="AC41:AE41"/>
    <mergeCell ref="T42:V42"/>
    <mergeCell ref="W42:Y42"/>
    <mergeCell ref="Z42:AB42"/>
    <mergeCell ref="AC42:AE42"/>
    <mergeCell ref="T41:V41"/>
    <mergeCell ref="W41:Y41"/>
    <mergeCell ref="T43:V43"/>
    <mergeCell ref="Z41:AB41"/>
    <mergeCell ref="O41:S41"/>
    <mergeCell ref="O42:S42"/>
    <mergeCell ref="W43:Y43"/>
    <mergeCell ref="Z43:AB43"/>
    <mergeCell ref="AC43:AE43"/>
    <mergeCell ref="A44:K45"/>
    <mergeCell ref="L44:N45"/>
    <mergeCell ref="O44:S45"/>
    <mergeCell ref="T44:V45"/>
    <mergeCell ref="W44:Y45"/>
    <mergeCell ref="Z44:AB45"/>
    <mergeCell ref="AC44:AE45"/>
    <mergeCell ref="L43:N43"/>
    <mergeCell ref="O43:S43"/>
    <mergeCell ref="L49:P49"/>
    <mergeCell ref="Q49:U49"/>
    <mergeCell ref="Q50:U50"/>
    <mergeCell ref="I51:K51"/>
    <mergeCell ref="L50:P50"/>
    <mergeCell ref="T51:U51"/>
    <mergeCell ref="I49:K50"/>
    <mergeCell ref="A43:K43"/>
    <mergeCell ref="L52:N52"/>
    <mergeCell ref="T53:U53"/>
    <mergeCell ref="V54:X54"/>
    <mergeCell ref="O52:P52"/>
    <mergeCell ref="Q52:S52"/>
    <mergeCell ref="T52:U52"/>
    <mergeCell ref="L53:N53"/>
    <mergeCell ref="O53:P53"/>
    <mergeCell ref="Q53:S53"/>
    <mergeCell ref="V51:X51"/>
    <mergeCell ref="Y51:Z51"/>
    <mergeCell ref="I52:K52"/>
    <mergeCell ref="I53:K53"/>
    <mergeCell ref="I54:K54"/>
    <mergeCell ref="B54:H54"/>
    <mergeCell ref="B53:H53"/>
    <mergeCell ref="L54:N54"/>
    <mergeCell ref="W21:Y21"/>
    <mergeCell ref="O21:S21"/>
    <mergeCell ref="T21:V21"/>
    <mergeCell ref="A55:H56"/>
    <mergeCell ref="I55:K56"/>
    <mergeCell ref="V49:Z49"/>
    <mergeCell ref="V50:Z50"/>
    <mergeCell ref="L51:N51"/>
    <mergeCell ref="O51:P51"/>
    <mergeCell ref="Q51:S51"/>
    <mergeCell ref="L22:N22"/>
    <mergeCell ref="O22:S22"/>
    <mergeCell ref="O23:S23"/>
    <mergeCell ref="L21:N21"/>
    <mergeCell ref="L20:N20"/>
    <mergeCell ref="B31:E31"/>
    <mergeCell ref="B25:E25"/>
    <mergeCell ref="B26:E26"/>
    <mergeCell ref="B27:E27"/>
    <mergeCell ref="F24:K24"/>
    <mergeCell ref="T25:V25"/>
    <mergeCell ref="W25:Y25"/>
    <mergeCell ref="W23:Y23"/>
    <mergeCell ref="O25:S25"/>
    <mergeCell ref="T24:V24"/>
    <mergeCell ref="L25:N25"/>
    <mergeCell ref="L23:N23"/>
    <mergeCell ref="W22:Y22"/>
    <mergeCell ref="T22:V22"/>
    <mergeCell ref="T23:V23"/>
    <mergeCell ref="Z22:AB22"/>
    <mergeCell ref="Z23:AB23"/>
    <mergeCell ref="AC22:AE22"/>
    <mergeCell ref="AC20:AE20"/>
    <mergeCell ref="Z21:AB21"/>
    <mergeCell ref="AC21:AE21"/>
    <mergeCell ref="L19:N19"/>
    <mergeCell ref="O19:S19"/>
    <mergeCell ref="T19:V19"/>
    <mergeCell ref="W19:Y19"/>
    <mergeCell ref="Z19:AB19"/>
    <mergeCell ref="AC19:AE19"/>
    <mergeCell ref="O20:S20"/>
    <mergeCell ref="W13:Y13"/>
    <mergeCell ref="W15:Y15"/>
    <mergeCell ref="T14:V14"/>
    <mergeCell ref="Z15:AB15"/>
    <mergeCell ref="W16:Y16"/>
    <mergeCell ref="Z20:AB20"/>
    <mergeCell ref="T20:V20"/>
    <mergeCell ref="W20:Y20"/>
    <mergeCell ref="W17:Y17"/>
    <mergeCell ref="Z16:AB16"/>
    <mergeCell ref="AC15:AE15"/>
    <mergeCell ref="L15:N15"/>
    <mergeCell ref="O15:S15"/>
    <mergeCell ref="T15:V15"/>
    <mergeCell ref="O17:S17"/>
    <mergeCell ref="T17:V17"/>
    <mergeCell ref="L16:N16"/>
    <mergeCell ref="O16:S16"/>
    <mergeCell ref="T16:V16"/>
    <mergeCell ref="T18:V18"/>
    <mergeCell ref="F18:K18"/>
    <mergeCell ref="A14:A22"/>
    <mergeCell ref="F20:K20"/>
    <mergeCell ref="F21:K21"/>
    <mergeCell ref="B18:E18"/>
    <mergeCell ref="B19:E19"/>
    <mergeCell ref="L17:N17"/>
    <mergeCell ref="F22:K22"/>
    <mergeCell ref="B22:E22"/>
    <mergeCell ref="F34:K34"/>
    <mergeCell ref="B21:E21"/>
    <mergeCell ref="F14:K14"/>
    <mergeCell ref="F15:K15"/>
    <mergeCell ref="F16:K16"/>
    <mergeCell ref="F17:K17"/>
    <mergeCell ref="F19:K19"/>
    <mergeCell ref="A23:K23"/>
    <mergeCell ref="B20:E20"/>
    <mergeCell ref="B24:E24"/>
    <mergeCell ref="D8:P8"/>
    <mergeCell ref="A12:A13"/>
    <mergeCell ref="B12:E13"/>
    <mergeCell ref="F12:K13"/>
    <mergeCell ref="Q8:R8"/>
    <mergeCell ref="S8:AE8"/>
    <mergeCell ref="T12:AE12"/>
    <mergeCell ref="O12:S13"/>
    <mergeCell ref="L12:N13"/>
    <mergeCell ref="Z13:AB13"/>
    <mergeCell ref="A58:F59"/>
    <mergeCell ref="A60:F63"/>
    <mergeCell ref="G60:K61"/>
    <mergeCell ref="G62:K63"/>
    <mergeCell ref="B39:E39"/>
    <mergeCell ref="A5:F6"/>
    <mergeCell ref="A10:F11"/>
    <mergeCell ref="F35:K35"/>
    <mergeCell ref="F36:K36"/>
    <mergeCell ref="F37:K37"/>
  </mergeCells>
  <printOptions horizontalCentered="1" verticalCentered="1"/>
  <pageMargins left="0.7874015748031497" right="0" top="0.6299212598425197" bottom="0.35433070866141736" header="0" footer="0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3"/>
  <sheetViews>
    <sheetView zoomScalePageLayoutView="0" workbookViewId="0" topLeftCell="A1">
      <selection activeCell="A1" sqref="A1"/>
    </sheetView>
  </sheetViews>
  <sheetFormatPr defaultColWidth="3.83203125" defaultRowHeight="13.5" customHeight="1"/>
  <cols>
    <col min="1" max="2" width="3.83203125" style="5" customWidth="1"/>
    <col min="3" max="3" width="4.66015625" style="5" bestFit="1" customWidth="1"/>
    <col min="4" max="16384" width="3.83203125" style="5" customWidth="1"/>
  </cols>
  <sheetData>
    <row r="1" spans="1:31" ht="13.5" customHeight="1">
      <c r="A1" s="20" t="s">
        <v>110</v>
      </c>
      <c r="B1" s="20"/>
      <c r="C1" s="20"/>
      <c r="D1" s="309"/>
      <c r="E1" s="309"/>
      <c r="Y1" s="304"/>
      <c r="Z1" s="304"/>
      <c r="AA1" s="304"/>
      <c r="AB1" s="304"/>
      <c r="AC1" s="304"/>
      <c r="AD1" s="304"/>
      <c r="AE1" s="304"/>
    </row>
    <row r="2" spans="1:31" ht="13.5" customHeight="1">
      <c r="A2" s="162" t="s">
        <v>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</row>
    <row r="3" spans="1:31" ht="13.5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</row>
    <row r="5" spans="1:6" ht="13.5" customHeight="1">
      <c r="A5" s="21" t="s">
        <v>49</v>
      </c>
      <c r="B5" s="201"/>
      <c r="C5" s="201"/>
      <c r="D5" s="201"/>
      <c r="E5" s="201"/>
      <c r="F5" s="201"/>
    </row>
    <row r="6" spans="1:6" ht="13.5" customHeight="1">
      <c r="A6" s="201"/>
      <c r="B6" s="201"/>
      <c r="C6" s="201"/>
      <c r="D6" s="201"/>
      <c r="E6" s="201"/>
      <c r="F6" s="201"/>
    </row>
    <row r="7" spans="2:31" ht="13.5" customHeight="1">
      <c r="B7" s="47" t="s">
        <v>32</v>
      </c>
      <c r="C7" s="170"/>
      <c r="D7" s="166" t="s">
        <v>100</v>
      </c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49" t="s">
        <v>33</v>
      </c>
      <c r="R7" s="170"/>
      <c r="S7" s="166" t="s">
        <v>101</v>
      </c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11"/>
    </row>
    <row r="8" spans="2:31" ht="13.5" customHeight="1">
      <c r="B8" s="48" t="s">
        <v>34</v>
      </c>
      <c r="C8" s="172"/>
      <c r="D8" s="46" t="s">
        <v>102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50" t="s">
        <v>35</v>
      </c>
      <c r="R8" s="172"/>
      <c r="S8" s="46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310"/>
    </row>
    <row r="10" spans="1:6" ht="13.5" customHeight="1">
      <c r="A10" s="21" t="s">
        <v>50</v>
      </c>
      <c r="B10" s="201"/>
      <c r="C10" s="201"/>
      <c r="D10" s="201"/>
      <c r="E10" s="201"/>
      <c r="F10" s="201"/>
    </row>
    <row r="11" spans="1:31" ht="13.5" customHeight="1">
      <c r="A11" s="201"/>
      <c r="B11" s="201"/>
      <c r="C11" s="201"/>
      <c r="D11" s="201"/>
      <c r="E11" s="201"/>
      <c r="F11" s="201"/>
      <c r="AB11" s="163" t="s">
        <v>1</v>
      </c>
      <c r="AC11" s="306"/>
      <c r="AD11" s="306"/>
      <c r="AE11" s="306"/>
    </row>
    <row r="12" spans="1:31" ht="13.5" customHeight="1">
      <c r="A12" s="202"/>
      <c r="B12" s="49" t="s">
        <v>2</v>
      </c>
      <c r="C12" s="170"/>
      <c r="D12" s="170"/>
      <c r="E12" s="170"/>
      <c r="F12" s="49" t="s">
        <v>3</v>
      </c>
      <c r="G12" s="170"/>
      <c r="H12" s="170"/>
      <c r="I12" s="170"/>
      <c r="J12" s="170"/>
      <c r="K12" s="171"/>
      <c r="L12" s="54" t="s">
        <v>53</v>
      </c>
      <c r="M12" s="211"/>
      <c r="N12" s="212"/>
      <c r="O12" s="49" t="s">
        <v>5</v>
      </c>
      <c r="P12" s="170"/>
      <c r="Q12" s="170"/>
      <c r="R12" s="170"/>
      <c r="S12" s="171"/>
      <c r="T12" s="47" t="s">
        <v>25</v>
      </c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1"/>
    </row>
    <row r="13" spans="1:31" ht="13.5" customHeight="1">
      <c r="A13" s="203"/>
      <c r="B13" s="172"/>
      <c r="C13" s="172"/>
      <c r="D13" s="172"/>
      <c r="E13" s="172"/>
      <c r="F13" s="172"/>
      <c r="G13" s="172"/>
      <c r="H13" s="172"/>
      <c r="I13" s="172"/>
      <c r="J13" s="172"/>
      <c r="K13" s="173"/>
      <c r="L13" s="213"/>
      <c r="M13" s="214"/>
      <c r="N13" s="215"/>
      <c r="O13" s="172"/>
      <c r="P13" s="172"/>
      <c r="Q13" s="172"/>
      <c r="R13" s="172"/>
      <c r="S13" s="173"/>
      <c r="T13" s="165" t="s">
        <v>36</v>
      </c>
      <c r="U13" s="216"/>
      <c r="V13" s="216"/>
      <c r="W13" s="60" t="s">
        <v>37</v>
      </c>
      <c r="X13" s="216"/>
      <c r="Y13" s="216"/>
      <c r="Z13" s="60" t="s">
        <v>38</v>
      </c>
      <c r="AA13" s="216"/>
      <c r="AB13" s="216"/>
      <c r="AC13" s="60" t="s">
        <v>39</v>
      </c>
      <c r="AD13" s="216"/>
      <c r="AE13" s="307"/>
    </row>
    <row r="14" spans="1:31" ht="13.5" customHeight="1">
      <c r="A14" s="209" t="s">
        <v>54</v>
      </c>
      <c r="B14" s="174" t="s">
        <v>15</v>
      </c>
      <c r="C14" s="175"/>
      <c r="D14" s="175"/>
      <c r="E14" s="176"/>
      <c r="F14" s="138" t="s">
        <v>16</v>
      </c>
      <c r="G14" s="207"/>
      <c r="H14" s="207"/>
      <c r="I14" s="207"/>
      <c r="J14" s="207"/>
      <c r="K14" s="208"/>
      <c r="L14" s="217">
        <v>201.78</v>
      </c>
      <c r="M14" s="218"/>
      <c r="N14" s="218"/>
      <c r="O14" s="138" t="s">
        <v>7</v>
      </c>
      <c r="P14" s="207"/>
      <c r="Q14" s="207"/>
      <c r="R14" s="207"/>
      <c r="S14" s="208"/>
      <c r="T14" s="217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82"/>
    </row>
    <row r="15" spans="1:31" ht="13.5" customHeight="1">
      <c r="A15" s="210"/>
      <c r="B15" s="177"/>
      <c r="C15" s="178"/>
      <c r="D15" s="178"/>
      <c r="E15" s="179"/>
      <c r="F15" s="44" t="s">
        <v>17</v>
      </c>
      <c r="G15" s="183"/>
      <c r="H15" s="183"/>
      <c r="I15" s="183"/>
      <c r="J15" s="183"/>
      <c r="K15" s="184"/>
      <c r="L15" s="206">
        <v>135.65</v>
      </c>
      <c r="M15" s="204"/>
      <c r="N15" s="204"/>
      <c r="O15" s="44" t="s">
        <v>7</v>
      </c>
      <c r="P15" s="183"/>
      <c r="Q15" s="183"/>
      <c r="R15" s="183"/>
      <c r="S15" s="184"/>
      <c r="T15" s="206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5"/>
    </row>
    <row r="16" spans="1:31" ht="13.5" customHeight="1">
      <c r="A16" s="210"/>
      <c r="B16" s="177"/>
      <c r="C16" s="178"/>
      <c r="D16" s="178"/>
      <c r="E16" s="179"/>
      <c r="F16" s="44" t="s">
        <v>18</v>
      </c>
      <c r="G16" s="183"/>
      <c r="H16" s="183"/>
      <c r="I16" s="183"/>
      <c r="J16" s="183"/>
      <c r="K16" s="184"/>
      <c r="L16" s="206">
        <v>23.05</v>
      </c>
      <c r="M16" s="204"/>
      <c r="N16" s="204"/>
      <c r="O16" s="44" t="s">
        <v>7</v>
      </c>
      <c r="P16" s="183"/>
      <c r="Q16" s="183"/>
      <c r="R16" s="183"/>
      <c r="S16" s="184"/>
      <c r="T16" s="206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5"/>
    </row>
    <row r="17" spans="1:31" ht="13.5" customHeight="1">
      <c r="A17" s="210"/>
      <c r="B17" s="177"/>
      <c r="C17" s="178"/>
      <c r="D17" s="178"/>
      <c r="E17" s="179"/>
      <c r="F17" s="44" t="s">
        <v>19</v>
      </c>
      <c r="G17" s="183"/>
      <c r="H17" s="183"/>
      <c r="I17" s="183"/>
      <c r="J17" s="183"/>
      <c r="K17" s="184"/>
      <c r="L17" s="206">
        <v>28.78</v>
      </c>
      <c r="M17" s="204"/>
      <c r="N17" s="204"/>
      <c r="O17" s="44" t="s">
        <v>7</v>
      </c>
      <c r="P17" s="183"/>
      <c r="Q17" s="183"/>
      <c r="R17" s="183"/>
      <c r="S17" s="184"/>
      <c r="T17" s="206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5"/>
    </row>
    <row r="18" spans="1:31" ht="13.5" customHeight="1">
      <c r="A18" s="210"/>
      <c r="B18" s="177"/>
      <c r="C18" s="178"/>
      <c r="D18" s="178"/>
      <c r="E18" s="179"/>
      <c r="F18" s="44" t="s">
        <v>24</v>
      </c>
      <c r="G18" s="183"/>
      <c r="H18" s="183"/>
      <c r="I18" s="183"/>
      <c r="J18" s="183"/>
      <c r="K18" s="184"/>
      <c r="L18" s="206">
        <v>33</v>
      </c>
      <c r="M18" s="204"/>
      <c r="N18" s="204"/>
      <c r="O18" s="44" t="s">
        <v>7</v>
      </c>
      <c r="P18" s="183"/>
      <c r="Q18" s="183"/>
      <c r="R18" s="183"/>
      <c r="S18" s="184"/>
      <c r="T18" s="206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5"/>
    </row>
    <row r="19" spans="1:31" ht="13.5" customHeight="1">
      <c r="A19" s="210"/>
      <c r="B19" s="180"/>
      <c r="C19" s="181"/>
      <c r="D19" s="181"/>
      <c r="E19" s="182"/>
      <c r="F19" s="44" t="s">
        <v>20</v>
      </c>
      <c r="G19" s="183"/>
      <c r="H19" s="183"/>
      <c r="I19" s="183"/>
      <c r="J19" s="183"/>
      <c r="K19" s="184"/>
      <c r="L19" s="206">
        <v>33</v>
      </c>
      <c r="M19" s="204"/>
      <c r="N19" s="204"/>
      <c r="O19" s="44" t="s">
        <v>7</v>
      </c>
      <c r="P19" s="183"/>
      <c r="Q19" s="183"/>
      <c r="R19" s="183"/>
      <c r="S19" s="184"/>
      <c r="T19" s="206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5"/>
    </row>
    <row r="20" spans="1:31" ht="13.5" customHeight="1">
      <c r="A20" s="210"/>
      <c r="B20" s="41" t="s">
        <v>23</v>
      </c>
      <c r="C20" s="186"/>
      <c r="D20" s="186"/>
      <c r="E20" s="187"/>
      <c r="F20" s="44" t="s">
        <v>95</v>
      </c>
      <c r="G20" s="183"/>
      <c r="H20" s="183"/>
      <c r="I20" s="183"/>
      <c r="J20" s="183"/>
      <c r="K20" s="184"/>
      <c r="L20" s="206"/>
      <c r="M20" s="204"/>
      <c r="N20" s="204"/>
      <c r="O20" s="183"/>
      <c r="P20" s="183"/>
      <c r="Q20" s="183"/>
      <c r="R20" s="183"/>
      <c r="S20" s="184"/>
      <c r="T20" s="206">
        <v>120.65</v>
      </c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5"/>
    </row>
    <row r="21" spans="1:31" ht="13.5" customHeight="1">
      <c r="A21" s="210"/>
      <c r="B21" s="41" t="s">
        <v>23</v>
      </c>
      <c r="C21" s="186"/>
      <c r="D21" s="186"/>
      <c r="E21" s="187"/>
      <c r="F21" s="44" t="s">
        <v>103</v>
      </c>
      <c r="G21" s="183"/>
      <c r="H21" s="183"/>
      <c r="I21" s="183"/>
      <c r="J21" s="183"/>
      <c r="K21" s="184"/>
      <c r="L21" s="206"/>
      <c r="M21" s="204"/>
      <c r="N21" s="204"/>
      <c r="O21" s="183"/>
      <c r="P21" s="183"/>
      <c r="Q21" s="183"/>
      <c r="R21" s="183"/>
      <c r="S21" s="184"/>
      <c r="T21" s="206">
        <v>285.95</v>
      </c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5"/>
    </row>
    <row r="22" spans="1:31" ht="13.5" customHeight="1">
      <c r="A22" s="210"/>
      <c r="B22" s="41" t="s">
        <v>23</v>
      </c>
      <c r="C22" s="186"/>
      <c r="D22" s="186"/>
      <c r="E22" s="187"/>
      <c r="F22" s="44" t="s">
        <v>104</v>
      </c>
      <c r="G22" s="183"/>
      <c r="H22" s="183"/>
      <c r="I22" s="183"/>
      <c r="J22" s="183"/>
      <c r="K22" s="184"/>
      <c r="L22" s="206"/>
      <c r="M22" s="204"/>
      <c r="N22" s="204"/>
      <c r="O22" s="183"/>
      <c r="P22" s="183"/>
      <c r="Q22" s="183"/>
      <c r="R22" s="183"/>
      <c r="S22" s="184"/>
      <c r="T22" s="206">
        <v>115.06</v>
      </c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5"/>
    </row>
    <row r="23" spans="1:31" ht="13.5" customHeight="1">
      <c r="A23" s="223" t="s">
        <v>55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5"/>
      <c r="L23" s="220">
        <f>SUM(L14:N22)</f>
        <v>455.26</v>
      </c>
      <c r="M23" s="219"/>
      <c r="N23" s="219"/>
      <c r="O23" s="73" t="s">
        <v>40</v>
      </c>
      <c r="P23" s="221"/>
      <c r="Q23" s="221"/>
      <c r="R23" s="221"/>
      <c r="S23" s="222"/>
      <c r="T23" s="220">
        <f>SUM(T14:V22)</f>
        <v>521.6600000000001</v>
      </c>
      <c r="U23" s="219"/>
      <c r="V23" s="219"/>
      <c r="W23" s="219">
        <f>SUM(W14:Y22)</f>
        <v>0</v>
      </c>
      <c r="X23" s="219"/>
      <c r="Y23" s="219"/>
      <c r="Z23" s="219">
        <f>SUM(Z14:AB22)</f>
        <v>0</v>
      </c>
      <c r="AA23" s="219"/>
      <c r="AB23" s="219"/>
      <c r="AC23" s="219">
        <f>SUM(AC14:AE22)</f>
        <v>0</v>
      </c>
      <c r="AD23" s="219"/>
      <c r="AE23" s="279"/>
    </row>
    <row r="24" spans="1:31" ht="13.5" customHeight="1">
      <c r="A24" s="209" t="s">
        <v>56</v>
      </c>
      <c r="B24" s="174" t="s">
        <v>15</v>
      </c>
      <c r="C24" s="175"/>
      <c r="D24" s="175"/>
      <c r="E24" s="176"/>
      <c r="F24" s="138" t="s">
        <v>29</v>
      </c>
      <c r="G24" s="207"/>
      <c r="H24" s="207"/>
      <c r="I24" s="207"/>
      <c r="J24" s="207"/>
      <c r="K24" s="208"/>
      <c r="L24" s="217">
        <v>22.65</v>
      </c>
      <c r="M24" s="218"/>
      <c r="N24" s="218"/>
      <c r="O24" s="138" t="s">
        <v>96</v>
      </c>
      <c r="P24" s="207"/>
      <c r="Q24" s="207"/>
      <c r="R24" s="207"/>
      <c r="S24" s="208"/>
      <c r="T24" s="217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82"/>
    </row>
    <row r="25" spans="1:31" ht="13.5" customHeight="1">
      <c r="A25" s="210"/>
      <c r="B25" s="177"/>
      <c r="C25" s="178"/>
      <c r="D25" s="178"/>
      <c r="E25" s="179"/>
      <c r="F25" s="44" t="s">
        <v>30</v>
      </c>
      <c r="G25" s="183"/>
      <c r="H25" s="183"/>
      <c r="I25" s="183"/>
      <c r="J25" s="183"/>
      <c r="K25" s="184"/>
      <c r="L25" s="206">
        <v>195.45</v>
      </c>
      <c r="M25" s="204"/>
      <c r="N25" s="204"/>
      <c r="O25" s="44" t="s">
        <v>96</v>
      </c>
      <c r="P25" s="183"/>
      <c r="Q25" s="183"/>
      <c r="R25" s="183"/>
      <c r="S25" s="184"/>
      <c r="T25" s="206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5"/>
    </row>
    <row r="26" spans="1:31" ht="13.5" customHeight="1">
      <c r="A26" s="210"/>
      <c r="B26" s="226" t="s">
        <v>21</v>
      </c>
      <c r="C26" s="227"/>
      <c r="D26" s="227"/>
      <c r="E26" s="228"/>
      <c r="F26" s="44" t="s">
        <v>57</v>
      </c>
      <c r="G26" s="183"/>
      <c r="H26" s="183"/>
      <c r="I26" s="183"/>
      <c r="J26" s="183"/>
      <c r="K26" s="184"/>
      <c r="L26" s="206"/>
      <c r="M26" s="204"/>
      <c r="N26" s="204"/>
      <c r="O26" s="183"/>
      <c r="P26" s="183"/>
      <c r="Q26" s="183"/>
      <c r="R26" s="183"/>
      <c r="S26" s="184"/>
      <c r="T26" s="206"/>
      <c r="U26" s="204"/>
      <c r="V26" s="204"/>
      <c r="W26" s="278">
        <v>53.15</v>
      </c>
      <c r="X26" s="204"/>
      <c r="Y26" s="204"/>
      <c r="Z26" s="204"/>
      <c r="AA26" s="204"/>
      <c r="AB26" s="204"/>
      <c r="AC26" s="204"/>
      <c r="AD26" s="204"/>
      <c r="AE26" s="205"/>
    </row>
    <row r="27" spans="1:31" ht="13.5" customHeight="1">
      <c r="A27" s="210"/>
      <c r="B27" s="177"/>
      <c r="C27" s="178"/>
      <c r="D27" s="178"/>
      <c r="E27" s="179"/>
      <c r="F27" s="44" t="s">
        <v>58</v>
      </c>
      <c r="G27" s="183"/>
      <c r="H27" s="183"/>
      <c r="I27" s="183"/>
      <c r="J27" s="183"/>
      <c r="K27" s="184"/>
      <c r="L27" s="206"/>
      <c r="M27" s="204"/>
      <c r="N27" s="204"/>
      <c r="O27" s="183"/>
      <c r="P27" s="183"/>
      <c r="Q27" s="183"/>
      <c r="R27" s="183"/>
      <c r="S27" s="184"/>
      <c r="T27" s="206"/>
      <c r="U27" s="204"/>
      <c r="V27" s="204"/>
      <c r="W27" s="278">
        <v>91.25</v>
      </c>
      <c r="X27" s="204"/>
      <c r="Y27" s="204"/>
      <c r="Z27" s="204"/>
      <c r="AA27" s="204"/>
      <c r="AB27" s="204"/>
      <c r="AC27" s="204"/>
      <c r="AD27" s="204"/>
      <c r="AE27" s="205"/>
    </row>
    <row r="28" spans="1:31" ht="13.5" customHeight="1">
      <c r="A28" s="210"/>
      <c r="B28" s="177"/>
      <c r="C28" s="178"/>
      <c r="D28" s="178"/>
      <c r="E28" s="179"/>
      <c r="F28" s="44" t="s">
        <v>105</v>
      </c>
      <c r="G28" s="183"/>
      <c r="H28" s="183"/>
      <c r="I28" s="183"/>
      <c r="J28" s="183"/>
      <c r="K28" s="184"/>
      <c r="L28" s="206"/>
      <c r="M28" s="204"/>
      <c r="N28" s="204"/>
      <c r="O28" s="183"/>
      <c r="P28" s="183"/>
      <c r="Q28" s="183"/>
      <c r="R28" s="183"/>
      <c r="S28" s="184"/>
      <c r="T28" s="206"/>
      <c r="U28" s="204"/>
      <c r="V28" s="204"/>
      <c r="W28" s="278">
        <v>181.9</v>
      </c>
      <c r="X28" s="204"/>
      <c r="Y28" s="204"/>
      <c r="Z28" s="204"/>
      <c r="AA28" s="204"/>
      <c r="AB28" s="204"/>
      <c r="AC28" s="204"/>
      <c r="AD28" s="204"/>
      <c r="AE28" s="205"/>
    </row>
    <row r="29" spans="1:31" ht="13.5" customHeight="1">
      <c r="A29" s="210"/>
      <c r="B29" s="177"/>
      <c r="C29" s="178"/>
      <c r="D29" s="178"/>
      <c r="E29" s="179"/>
      <c r="F29" s="44" t="s">
        <v>106</v>
      </c>
      <c r="G29" s="183"/>
      <c r="H29" s="183"/>
      <c r="I29" s="183"/>
      <c r="J29" s="183"/>
      <c r="K29" s="184"/>
      <c r="L29" s="206"/>
      <c r="M29" s="204"/>
      <c r="N29" s="204"/>
      <c r="O29" s="183"/>
      <c r="P29" s="183"/>
      <c r="Q29" s="183"/>
      <c r="R29" s="183"/>
      <c r="S29" s="184"/>
      <c r="T29" s="206"/>
      <c r="U29" s="204"/>
      <c r="V29" s="204"/>
      <c r="W29" s="278">
        <v>56.25</v>
      </c>
      <c r="X29" s="204"/>
      <c r="Y29" s="204"/>
      <c r="Z29" s="204"/>
      <c r="AA29" s="204"/>
      <c r="AB29" s="204"/>
      <c r="AC29" s="204"/>
      <c r="AD29" s="204"/>
      <c r="AE29" s="205"/>
    </row>
    <row r="30" spans="1:31" ht="13.5" customHeight="1">
      <c r="A30" s="210"/>
      <c r="B30" s="180"/>
      <c r="C30" s="181"/>
      <c r="D30" s="181"/>
      <c r="E30" s="182"/>
      <c r="F30" s="44"/>
      <c r="G30" s="183"/>
      <c r="H30" s="183"/>
      <c r="I30" s="183"/>
      <c r="J30" s="183"/>
      <c r="K30" s="184"/>
      <c r="L30" s="206"/>
      <c r="M30" s="204"/>
      <c r="N30" s="204"/>
      <c r="O30" s="183"/>
      <c r="P30" s="183"/>
      <c r="Q30" s="183"/>
      <c r="R30" s="183"/>
      <c r="S30" s="184"/>
      <c r="T30" s="206"/>
      <c r="U30" s="204"/>
      <c r="V30" s="204"/>
      <c r="W30" s="278"/>
      <c r="X30" s="204"/>
      <c r="Y30" s="204"/>
      <c r="Z30" s="204"/>
      <c r="AA30" s="204"/>
      <c r="AB30" s="204"/>
      <c r="AC30" s="204"/>
      <c r="AD30" s="204"/>
      <c r="AE30" s="205"/>
    </row>
    <row r="31" spans="1:31" ht="13.5" customHeight="1">
      <c r="A31" s="210"/>
      <c r="B31" s="41" t="s">
        <v>22</v>
      </c>
      <c r="C31" s="186"/>
      <c r="D31" s="186"/>
      <c r="E31" s="187"/>
      <c r="F31" s="44" t="s">
        <v>59</v>
      </c>
      <c r="G31" s="183"/>
      <c r="H31" s="183"/>
      <c r="I31" s="183"/>
      <c r="J31" s="183"/>
      <c r="K31" s="184"/>
      <c r="L31" s="206"/>
      <c r="M31" s="204"/>
      <c r="N31" s="204"/>
      <c r="O31" s="183"/>
      <c r="P31" s="183"/>
      <c r="Q31" s="183"/>
      <c r="R31" s="183"/>
      <c r="S31" s="184"/>
      <c r="T31" s="206"/>
      <c r="U31" s="204"/>
      <c r="V31" s="204"/>
      <c r="W31" s="278"/>
      <c r="X31" s="204"/>
      <c r="Y31" s="204"/>
      <c r="Z31" s="204">
        <v>115.06</v>
      </c>
      <c r="AA31" s="204"/>
      <c r="AB31" s="204"/>
      <c r="AC31" s="204"/>
      <c r="AD31" s="204"/>
      <c r="AE31" s="205"/>
    </row>
    <row r="32" spans="1:31" ht="13.5" customHeight="1">
      <c r="A32" s="280"/>
      <c r="B32" s="188"/>
      <c r="C32" s="186"/>
      <c r="D32" s="186"/>
      <c r="E32" s="187"/>
      <c r="F32" s="183"/>
      <c r="G32" s="183"/>
      <c r="H32" s="183"/>
      <c r="I32" s="183"/>
      <c r="J32" s="183"/>
      <c r="K32" s="184"/>
      <c r="L32" s="206"/>
      <c r="M32" s="204"/>
      <c r="N32" s="204"/>
      <c r="O32" s="183"/>
      <c r="P32" s="183"/>
      <c r="Q32" s="183"/>
      <c r="R32" s="183"/>
      <c r="S32" s="184"/>
      <c r="T32" s="206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5"/>
    </row>
    <row r="33" spans="1:31" ht="13.5" customHeight="1">
      <c r="A33" s="223" t="s">
        <v>60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5"/>
      <c r="L33" s="220">
        <f>SUM(L24:N32)</f>
        <v>218.1</v>
      </c>
      <c r="M33" s="219"/>
      <c r="N33" s="219"/>
      <c r="O33" s="73" t="s">
        <v>40</v>
      </c>
      <c r="P33" s="221"/>
      <c r="Q33" s="221"/>
      <c r="R33" s="221"/>
      <c r="S33" s="222"/>
      <c r="T33" s="220">
        <f>SUM(T24:V32)</f>
        <v>0</v>
      </c>
      <c r="U33" s="219"/>
      <c r="V33" s="219"/>
      <c r="W33" s="219">
        <f>SUM(W24:Y32)</f>
        <v>382.55</v>
      </c>
      <c r="X33" s="219"/>
      <c r="Y33" s="219"/>
      <c r="Z33" s="219">
        <f>SUM(Z24:AB32)</f>
        <v>115.06</v>
      </c>
      <c r="AA33" s="219"/>
      <c r="AB33" s="219"/>
      <c r="AC33" s="219">
        <f>SUM(AC24:AE32)</f>
        <v>0</v>
      </c>
      <c r="AD33" s="219"/>
      <c r="AE33" s="279"/>
    </row>
    <row r="34" spans="1:31" ht="13.5" customHeight="1">
      <c r="A34" s="209" t="s">
        <v>61</v>
      </c>
      <c r="B34" s="174" t="s">
        <v>21</v>
      </c>
      <c r="C34" s="175"/>
      <c r="D34" s="175"/>
      <c r="E34" s="176"/>
      <c r="F34" s="44" t="s">
        <v>57</v>
      </c>
      <c r="G34" s="183"/>
      <c r="H34" s="183"/>
      <c r="I34" s="183"/>
      <c r="J34" s="183"/>
      <c r="K34" s="184"/>
      <c r="L34" s="206"/>
      <c r="M34" s="204"/>
      <c r="N34" s="204"/>
      <c r="O34" s="183"/>
      <c r="P34" s="183"/>
      <c r="Q34" s="183"/>
      <c r="R34" s="183"/>
      <c r="S34" s="184"/>
      <c r="T34" s="217"/>
      <c r="U34" s="218"/>
      <c r="V34" s="218"/>
      <c r="W34" s="278">
        <v>53.15</v>
      </c>
      <c r="X34" s="204"/>
      <c r="Y34" s="204"/>
      <c r="Z34" s="240"/>
      <c r="AA34" s="240"/>
      <c r="AB34" s="240"/>
      <c r="AC34" s="240"/>
      <c r="AD34" s="240"/>
      <c r="AE34" s="281"/>
    </row>
    <row r="35" spans="1:31" ht="13.5" customHeight="1">
      <c r="A35" s="210"/>
      <c r="B35" s="177"/>
      <c r="C35" s="178"/>
      <c r="D35" s="178"/>
      <c r="E35" s="179"/>
      <c r="F35" s="44" t="s">
        <v>58</v>
      </c>
      <c r="G35" s="183"/>
      <c r="H35" s="183"/>
      <c r="I35" s="183"/>
      <c r="J35" s="183"/>
      <c r="K35" s="184"/>
      <c r="L35" s="206"/>
      <c r="M35" s="204"/>
      <c r="N35" s="204"/>
      <c r="O35" s="183"/>
      <c r="P35" s="183"/>
      <c r="Q35" s="183"/>
      <c r="R35" s="183"/>
      <c r="S35" s="184"/>
      <c r="T35" s="206"/>
      <c r="U35" s="204"/>
      <c r="V35" s="204"/>
      <c r="W35" s="278">
        <v>91.25</v>
      </c>
      <c r="X35" s="204"/>
      <c r="Y35" s="204"/>
      <c r="Z35" s="204"/>
      <c r="AA35" s="204"/>
      <c r="AB35" s="204"/>
      <c r="AC35" s="204"/>
      <c r="AD35" s="204"/>
      <c r="AE35" s="205"/>
    </row>
    <row r="36" spans="1:31" ht="13.5" customHeight="1">
      <c r="A36" s="210"/>
      <c r="B36" s="177"/>
      <c r="C36" s="178"/>
      <c r="D36" s="178"/>
      <c r="E36" s="179"/>
      <c r="F36" s="17" t="s">
        <v>52</v>
      </c>
      <c r="G36" s="18"/>
      <c r="H36" s="18"/>
      <c r="I36" s="18"/>
      <c r="J36" s="18"/>
      <c r="K36" s="19"/>
      <c r="L36" s="206"/>
      <c r="M36" s="204"/>
      <c r="N36" s="204"/>
      <c r="O36" s="183"/>
      <c r="P36" s="183"/>
      <c r="Q36" s="183"/>
      <c r="R36" s="183"/>
      <c r="S36" s="184"/>
      <c r="T36" s="206"/>
      <c r="U36" s="204"/>
      <c r="V36" s="204"/>
      <c r="W36" s="278">
        <v>181.9</v>
      </c>
      <c r="X36" s="204"/>
      <c r="Y36" s="204"/>
      <c r="Z36" s="204"/>
      <c r="AA36" s="204"/>
      <c r="AB36" s="204"/>
      <c r="AC36" s="204"/>
      <c r="AD36" s="204"/>
      <c r="AE36" s="205"/>
    </row>
    <row r="37" spans="1:31" ht="13.5" customHeight="1">
      <c r="A37" s="210"/>
      <c r="B37" s="177"/>
      <c r="C37" s="178"/>
      <c r="D37" s="178"/>
      <c r="E37" s="179"/>
      <c r="F37" s="44" t="s">
        <v>31</v>
      </c>
      <c r="G37" s="183"/>
      <c r="H37" s="183"/>
      <c r="I37" s="183"/>
      <c r="J37" s="183"/>
      <c r="K37" s="184"/>
      <c r="L37" s="206"/>
      <c r="M37" s="204"/>
      <c r="N37" s="204"/>
      <c r="O37" s="183"/>
      <c r="P37" s="183"/>
      <c r="Q37" s="183"/>
      <c r="R37" s="183"/>
      <c r="S37" s="184"/>
      <c r="T37" s="206"/>
      <c r="U37" s="204"/>
      <c r="V37" s="204"/>
      <c r="W37" s="278">
        <v>56.25</v>
      </c>
      <c r="X37" s="204"/>
      <c r="Y37" s="204"/>
      <c r="Z37" s="204"/>
      <c r="AA37" s="204"/>
      <c r="AB37" s="204"/>
      <c r="AC37" s="204"/>
      <c r="AD37" s="204"/>
      <c r="AE37" s="205"/>
    </row>
    <row r="38" spans="1:31" ht="13.5" customHeight="1">
      <c r="A38" s="210"/>
      <c r="B38" s="180"/>
      <c r="C38" s="181"/>
      <c r="D38" s="181"/>
      <c r="E38" s="182"/>
      <c r="F38" s="44"/>
      <c r="G38" s="183"/>
      <c r="H38" s="183"/>
      <c r="I38" s="183"/>
      <c r="J38" s="183"/>
      <c r="K38" s="184"/>
      <c r="L38" s="206"/>
      <c r="M38" s="204"/>
      <c r="N38" s="204"/>
      <c r="O38" s="183"/>
      <c r="P38" s="183"/>
      <c r="Q38" s="183"/>
      <c r="R38" s="183"/>
      <c r="S38" s="184"/>
      <c r="T38" s="206"/>
      <c r="U38" s="204"/>
      <c r="V38" s="204"/>
      <c r="W38" s="278"/>
      <c r="X38" s="204"/>
      <c r="Y38" s="204"/>
      <c r="Z38" s="204"/>
      <c r="AA38" s="204"/>
      <c r="AB38" s="204"/>
      <c r="AC38" s="204"/>
      <c r="AD38" s="204"/>
      <c r="AE38" s="205"/>
    </row>
    <row r="39" spans="1:31" ht="13.5" customHeight="1">
      <c r="A39" s="210"/>
      <c r="B39" s="188"/>
      <c r="C39" s="186"/>
      <c r="D39" s="186"/>
      <c r="E39" s="187"/>
      <c r="F39" s="183"/>
      <c r="G39" s="183"/>
      <c r="H39" s="183"/>
      <c r="I39" s="183"/>
      <c r="J39" s="183"/>
      <c r="K39" s="184"/>
      <c r="L39" s="206"/>
      <c r="M39" s="204"/>
      <c r="N39" s="204"/>
      <c r="O39" s="183"/>
      <c r="P39" s="183"/>
      <c r="Q39" s="183"/>
      <c r="R39" s="183"/>
      <c r="S39" s="184"/>
      <c r="T39" s="206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5"/>
    </row>
    <row r="40" spans="1:31" ht="13.5" customHeight="1">
      <c r="A40" s="210"/>
      <c r="B40" s="188"/>
      <c r="C40" s="186"/>
      <c r="D40" s="186"/>
      <c r="E40" s="187"/>
      <c r="F40" s="183"/>
      <c r="G40" s="183"/>
      <c r="H40" s="183"/>
      <c r="I40" s="183"/>
      <c r="J40" s="183"/>
      <c r="K40" s="184"/>
      <c r="L40" s="206"/>
      <c r="M40" s="204"/>
      <c r="N40" s="204"/>
      <c r="O40" s="183"/>
      <c r="P40" s="183"/>
      <c r="Q40" s="183"/>
      <c r="R40" s="183"/>
      <c r="S40" s="184"/>
      <c r="T40" s="206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5"/>
    </row>
    <row r="41" spans="1:31" ht="13.5" customHeight="1">
      <c r="A41" s="210"/>
      <c r="B41" s="188"/>
      <c r="C41" s="186"/>
      <c r="D41" s="186"/>
      <c r="E41" s="187"/>
      <c r="F41" s="183"/>
      <c r="G41" s="183"/>
      <c r="H41" s="183"/>
      <c r="I41" s="183"/>
      <c r="J41" s="183"/>
      <c r="K41" s="184"/>
      <c r="L41" s="206"/>
      <c r="M41" s="204"/>
      <c r="N41" s="204"/>
      <c r="O41" s="183"/>
      <c r="P41" s="183"/>
      <c r="Q41" s="183"/>
      <c r="R41" s="183"/>
      <c r="S41" s="184"/>
      <c r="T41" s="206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5"/>
    </row>
    <row r="42" spans="1:31" ht="13.5" customHeight="1">
      <c r="A42" s="280"/>
      <c r="B42" s="188"/>
      <c r="C42" s="186"/>
      <c r="D42" s="186"/>
      <c r="E42" s="187"/>
      <c r="F42" s="183"/>
      <c r="G42" s="183"/>
      <c r="H42" s="183"/>
      <c r="I42" s="183"/>
      <c r="J42" s="183"/>
      <c r="K42" s="184"/>
      <c r="L42" s="206"/>
      <c r="M42" s="204"/>
      <c r="N42" s="204"/>
      <c r="O42" s="183"/>
      <c r="P42" s="183"/>
      <c r="Q42" s="183"/>
      <c r="R42" s="183"/>
      <c r="S42" s="184"/>
      <c r="T42" s="206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5"/>
    </row>
    <row r="43" spans="1:31" ht="13.5" customHeight="1">
      <c r="A43" s="223" t="s">
        <v>62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5"/>
      <c r="L43" s="242">
        <f>SUM(L34:N42)</f>
        <v>0</v>
      </c>
      <c r="M43" s="243"/>
      <c r="N43" s="243"/>
      <c r="O43" s="135" t="s">
        <v>40</v>
      </c>
      <c r="P43" s="268"/>
      <c r="Q43" s="268"/>
      <c r="R43" s="268"/>
      <c r="S43" s="269"/>
      <c r="T43" s="242">
        <f>SUM(T34:V42)</f>
        <v>0</v>
      </c>
      <c r="U43" s="243"/>
      <c r="V43" s="243"/>
      <c r="W43" s="243">
        <f>SUM(W34:Y42)</f>
        <v>382.55</v>
      </c>
      <c r="X43" s="243"/>
      <c r="Y43" s="243"/>
      <c r="Z43" s="243">
        <f>SUM(Z34:AB42)</f>
        <v>0</v>
      </c>
      <c r="AA43" s="243"/>
      <c r="AB43" s="243"/>
      <c r="AC43" s="243">
        <f>SUM(AC34:AE42)</f>
        <v>0</v>
      </c>
      <c r="AD43" s="243"/>
      <c r="AE43" s="272"/>
    </row>
    <row r="44" spans="1:31" ht="13.5" customHeight="1">
      <c r="A44" s="75" t="s">
        <v>27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73"/>
      <c r="L44" s="275">
        <f>SUM(L43,L33,L23)</f>
        <v>673.36</v>
      </c>
      <c r="M44" s="264"/>
      <c r="N44" s="264"/>
      <c r="O44" s="126" t="s">
        <v>41</v>
      </c>
      <c r="P44" s="244"/>
      <c r="Q44" s="244"/>
      <c r="R44" s="244"/>
      <c r="S44" s="273"/>
      <c r="T44" s="275">
        <f>SUM(T43,T33,T23)</f>
        <v>521.6600000000001</v>
      </c>
      <c r="U44" s="264"/>
      <c r="V44" s="264"/>
      <c r="W44" s="264">
        <f>SUM(W43,W33,W23)</f>
        <v>765.1</v>
      </c>
      <c r="X44" s="264"/>
      <c r="Y44" s="264"/>
      <c r="Z44" s="264">
        <f>SUM(Z43,Z33,Z23)</f>
        <v>115.06</v>
      </c>
      <c r="AA44" s="264"/>
      <c r="AB44" s="264"/>
      <c r="AC44" s="264">
        <f>SUM(AC43,AC33,AC23)</f>
        <v>0</v>
      </c>
      <c r="AD44" s="264"/>
      <c r="AE44" s="266"/>
    </row>
    <row r="45" spans="1:31" ht="13.5" customHeight="1">
      <c r="A45" s="245"/>
      <c r="B45" s="246"/>
      <c r="C45" s="246"/>
      <c r="D45" s="246"/>
      <c r="E45" s="246"/>
      <c r="F45" s="246"/>
      <c r="G45" s="246"/>
      <c r="H45" s="246"/>
      <c r="I45" s="246"/>
      <c r="J45" s="246"/>
      <c r="K45" s="274"/>
      <c r="L45" s="276"/>
      <c r="M45" s="265"/>
      <c r="N45" s="265"/>
      <c r="O45" s="277"/>
      <c r="P45" s="246"/>
      <c r="Q45" s="246"/>
      <c r="R45" s="246"/>
      <c r="S45" s="274"/>
      <c r="T45" s="276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7"/>
    </row>
    <row r="46" spans="19:31" ht="13.5" customHeight="1"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3.5" customHeight="1">
      <c r="A47" s="21" t="s">
        <v>63</v>
      </c>
      <c r="B47" s="201"/>
      <c r="C47" s="201"/>
      <c r="D47" s="201"/>
      <c r="E47" s="201"/>
      <c r="F47" s="201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6" ht="13.5" customHeight="1">
      <c r="A48" s="201"/>
      <c r="B48" s="201"/>
      <c r="C48" s="201"/>
      <c r="D48" s="201"/>
      <c r="E48" s="201"/>
      <c r="F48" s="201"/>
    </row>
    <row r="49" spans="1:31" ht="13.5" customHeight="1">
      <c r="A49" s="202"/>
      <c r="B49" s="170"/>
      <c r="C49" s="170"/>
      <c r="D49" s="170"/>
      <c r="E49" s="170"/>
      <c r="F49" s="170"/>
      <c r="G49" s="170"/>
      <c r="H49" s="235"/>
      <c r="I49" s="114" t="s">
        <v>64</v>
      </c>
      <c r="J49" s="170"/>
      <c r="K49" s="171"/>
      <c r="L49" s="270" t="str">
        <f>T13</f>
        <v>①</v>
      </c>
      <c r="M49" s="259"/>
      <c r="N49" s="259"/>
      <c r="O49" s="259"/>
      <c r="P49" s="260"/>
      <c r="Q49" s="258" t="str">
        <f>W13</f>
        <v>②</v>
      </c>
      <c r="R49" s="259"/>
      <c r="S49" s="259"/>
      <c r="T49" s="259"/>
      <c r="U49" s="260"/>
      <c r="V49" s="258" t="str">
        <f>Z13</f>
        <v>③</v>
      </c>
      <c r="W49" s="259"/>
      <c r="X49" s="259"/>
      <c r="Y49" s="259"/>
      <c r="Z49" s="260"/>
      <c r="AA49" s="258" t="str">
        <f>AC13</f>
        <v>④</v>
      </c>
      <c r="AB49" s="259"/>
      <c r="AC49" s="259"/>
      <c r="AD49" s="259"/>
      <c r="AE49" s="283"/>
    </row>
    <row r="50" spans="1:31" ht="13.5" customHeight="1">
      <c r="A50" s="236"/>
      <c r="B50" s="237"/>
      <c r="C50" s="237"/>
      <c r="D50" s="237"/>
      <c r="E50" s="237"/>
      <c r="F50" s="237"/>
      <c r="G50" s="237"/>
      <c r="H50" s="188"/>
      <c r="I50" s="236"/>
      <c r="J50" s="237"/>
      <c r="K50" s="285"/>
      <c r="L50" s="271">
        <f>T44</f>
        <v>521.6600000000001</v>
      </c>
      <c r="M50" s="261"/>
      <c r="N50" s="261"/>
      <c r="O50" s="261"/>
      <c r="P50" s="261"/>
      <c r="Q50" s="261">
        <f>W44</f>
        <v>765.1</v>
      </c>
      <c r="R50" s="261"/>
      <c r="S50" s="261"/>
      <c r="T50" s="261"/>
      <c r="U50" s="261"/>
      <c r="V50" s="261">
        <f>Z44</f>
        <v>115.06</v>
      </c>
      <c r="W50" s="261"/>
      <c r="X50" s="261"/>
      <c r="Y50" s="261"/>
      <c r="Z50" s="261"/>
      <c r="AA50" s="261">
        <f>AC44</f>
        <v>0</v>
      </c>
      <c r="AB50" s="261"/>
      <c r="AC50" s="261"/>
      <c r="AD50" s="261"/>
      <c r="AE50" s="284"/>
    </row>
    <row r="51" spans="1:31" ht="13.5" customHeight="1">
      <c r="A51" s="154" t="s">
        <v>5</v>
      </c>
      <c r="B51" s="138" t="s">
        <v>7</v>
      </c>
      <c r="C51" s="207"/>
      <c r="D51" s="207"/>
      <c r="E51" s="207"/>
      <c r="F51" s="207"/>
      <c r="G51" s="207"/>
      <c r="H51" s="238"/>
      <c r="I51" s="232">
        <f>SUMIF(O14:S43,"全体の按分",L14:N43)</f>
        <v>455.26</v>
      </c>
      <c r="J51" s="233"/>
      <c r="K51" s="234"/>
      <c r="L51" s="262">
        <f>L50/($L50+$Q50+$V50)</f>
        <v>0.3721305160434293</v>
      </c>
      <c r="M51" s="263"/>
      <c r="N51" s="263"/>
      <c r="O51" s="240">
        <f>$I51*L51</f>
        <v>169.4161387339316</v>
      </c>
      <c r="P51" s="241"/>
      <c r="Q51" s="239">
        <f>Q50/($L50+$Q50+$V50)</f>
        <v>0.5457904723858983</v>
      </c>
      <c r="R51" s="239"/>
      <c r="S51" s="239"/>
      <c r="T51" s="240">
        <f>$I51*Q51</f>
        <v>248.47657045840404</v>
      </c>
      <c r="U51" s="241"/>
      <c r="V51" s="239">
        <f>V50/($L50+$Q50+$V50)</f>
        <v>0.0820790115706724</v>
      </c>
      <c r="W51" s="239"/>
      <c r="X51" s="239"/>
      <c r="Y51" s="240">
        <f>$I51*V51</f>
        <v>37.36729080766432</v>
      </c>
      <c r="Z51" s="241"/>
      <c r="AA51" s="263"/>
      <c r="AB51" s="263"/>
      <c r="AC51" s="263"/>
      <c r="AD51" s="240"/>
      <c r="AE51" s="281"/>
    </row>
    <row r="52" spans="1:31" ht="13.5" customHeight="1">
      <c r="A52" s="253"/>
      <c r="B52" s="44" t="s">
        <v>96</v>
      </c>
      <c r="C52" s="183"/>
      <c r="D52" s="183"/>
      <c r="E52" s="183"/>
      <c r="F52" s="183"/>
      <c r="G52" s="183"/>
      <c r="H52" s="293"/>
      <c r="I52" s="206">
        <f>SUMIF(O14:S43,"②、③の按分",L14:N43)</f>
        <v>218.1</v>
      </c>
      <c r="J52" s="204"/>
      <c r="K52" s="205"/>
      <c r="L52" s="303"/>
      <c r="M52" s="257"/>
      <c r="N52" s="257"/>
      <c r="O52" s="204"/>
      <c r="P52" s="204"/>
      <c r="Q52" s="257">
        <f>Q50/($Q50+$V50)</f>
        <v>0.8692737684057443</v>
      </c>
      <c r="R52" s="257"/>
      <c r="S52" s="257"/>
      <c r="T52" s="204">
        <f>$I52*Q52</f>
        <v>189.58860888929283</v>
      </c>
      <c r="U52" s="204"/>
      <c r="V52" s="257">
        <f>V50/($Q50+$V50)</f>
        <v>0.1307262315942556</v>
      </c>
      <c r="W52" s="257"/>
      <c r="X52" s="257"/>
      <c r="Y52" s="204">
        <f>$I52*V52</f>
        <v>28.511391110707144</v>
      </c>
      <c r="Z52" s="204"/>
      <c r="AA52" s="257"/>
      <c r="AB52" s="257"/>
      <c r="AC52" s="257"/>
      <c r="AD52" s="204"/>
      <c r="AE52" s="205"/>
    </row>
    <row r="53" spans="1:31" ht="13.5" customHeight="1">
      <c r="A53" s="253"/>
      <c r="B53" s="183"/>
      <c r="C53" s="183"/>
      <c r="D53" s="183"/>
      <c r="E53" s="183"/>
      <c r="F53" s="183"/>
      <c r="G53" s="183"/>
      <c r="H53" s="293"/>
      <c r="I53" s="206"/>
      <c r="J53" s="204"/>
      <c r="K53" s="205"/>
      <c r="L53" s="298"/>
      <c r="M53" s="299"/>
      <c r="N53" s="300"/>
      <c r="O53" s="301"/>
      <c r="P53" s="302"/>
      <c r="Q53" s="257"/>
      <c r="R53" s="257"/>
      <c r="S53" s="257"/>
      <c r="T53" s="204"/>
      <c r="U53" s="204"/>
      <c r="V53" s="257"/>
      <c r="W53" s="257"/>
      <c r="X53" s="257"/>
      <c r="Y53" s="204"/>
      <c r="Z53" s="204"/>
      <c r="AA53" s="257"/>
      <c r="AB53" s="257"/>
      <c r="AC53" s="257"/>
      <c r="AD53" s="204"/>
      <c r="AE53" s="205"/>
    </row>
    <row r="54" spans="1:31" ht="13.5" customHeight="1">
      <c r="A54" s="254"/>
      <c r="B54" s="294"/>
      <c r="C54" s="294"/>
      <c r="D54" s="294"/>
      <c r="E54" s="294"/>
      <c r="F54" s="294"/>
      <c r="G54" s="294"/>
      <c r="H54" s="295"/>
      <c r="I54" s="229"/>
      <c r="J54" s="230"/>
      <c r="K54" s="231"/>
      <c r="L54" s="255"/>
      <c r="M54" s="256"/>
      <c r="N54" s="256"/>
      <c r="O54" s="230"/>
      <c r="P54" s="292"/>
      <c r="Q54" s="256"/>
      <c r="R54" s="256"/>
      <c r="S54" s="256"/>
      <c r="T54" s="230"/>
      <c r="U54" s="292"/>
      <c r="V54" s="256"/>
      <c r="W54" s="256"/>
      <c r="X54" s="256"/>
      <c r="Y54" s="230"/>
      <c r="Z54" s="292"/>
      <c r="AA54" s="256"/>
      <c r="AB54" s="256"/>
      <c r="AC54" s="256"/>
      <c r="AD54" s="230"/>
      <c r="AE54" s="231"/>
    </row>
    <row r="55" spans="1:31" ht="13.5" customHeight="1">
      <c r="A55" s="75" t="s">
        <v>65</v>
      </c>
      <c r="B55" s="244"/>
      <c r="C55" s="244"/>
      <c r="D55" s="244"/>
      <c r="E55" s="244"/>
      <c r="F55" s="244"/>
      <c r="G55" s="244"/>
      <c r="H55" s="244"/>
      <c r="I55" s="247">
        <f>IF(SUM(I51:K54)=L44,L44,"合わない!!")</f>
        <v>673.36</v>
      </c>
      <c r="J55" s="248"/>
      <c r="K55" s="249"/>
      <c r="L55" s="286">
        <f>SUM(O51:P54)</f>
        <v>169.4161387339316</v>
      </c>
      <c r="M55" s="287"/>
      <c r="N55" s="287"/>
      <c r="O55" s="287"/>
      <c r="P55" s="287"/>
      <c r="Q55" s="287">
        <f>SUM(T51:U54)</f>
        <v>438.06517934769687</v>
      </c>
      <c r="R55" s="287"/>
      <c r="S55" s="287"/>
      <c r="T55" s="287"/>
      <c r="U55" s="287"/>
      <c r="V55" s="287">
        <f>SUM(Y51:Z54)</f>
        <v>65.87868191837146</v>
      </c>
      <c r="W55" s="287"/>
      <c r="X55" s="287"/>
      <c r="Y55" s="287"/>
      <c r="Z55" s="287"/>
      <c r="AA55" s="287">
        <f>SUM(AD51:AE54)</f>
        <v>0</v>
      </c>
      <c r="AB55" s="287"/>
      <c r="AC55" s="287"/>
      <c r="AD55" s="287"/>
      <c r="AE55" s="290"/>
    </row>
    <row r="56" spans="1:31" ht="13.5" customHeight="1">
      <c r="A56" s="245"/>
      <c r="B56" s="246"/>
      <c r="C56" s="246"/>
      <c r="D56" s="246"/>
      <c r="E56" s="246"/>
      <c r="F56" s="246"/>
      <c r="G56" s="246"/>
      <c r="H56" s="246"/>
      <c r="I56" s="250"/>
      <c r="J56" s="251"/>
      <c r="K56" s="252"/>
      <c r="L56" s="288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91"/>
    </row>
    <row r="57" spans="1:31" ht="13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ht="13.5" customHeight="1">
      <c r="A58" s="21" t="s">
        <v>51</v>
      </c>
      <c r="B58" s="201"/>
      <c r="C58" s="201"/>
      <c r="D58" s="201"/>
      <c r="E58" s="201"/>
      <c r="F58" s="201"/>
      <c r="G58" s="7"/>
      <c r="H58" s="7"/>
      <c r="I58" s="7"/>
      <c r="J58" s="7"/>
      <c r="K58" s="7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ht="13.5" customHeight="1">
      <c r="A59" s="201"/>
      <c r="B59" s="201"/>
      <c r="C59" s="201"/>
      <c r="D59" s="201"/>
      <c r="E59" s="201"/>
      <c r="F59" s="201"/>
      <c r="G59" s="7"/>
      <c r="H59" s="7"/>
      <c r="I59" s="7"/>
      <c r="J59" s="7"/>
      <c r="K59" s="7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ht="13.5" customHeight="1">
      <c r="A60" s="22" t="s">
        <v>66</v>
      </c>
      <c r="B60" s="189"/>
      <c r="C60" s="189"/>
      <c r="D60" s="189"/>
      <c r="E60" s="189"/>
      <c r="F60" s="189"/>
      <c r="G60" s="29" t="s">
        <v>42</v>
      </c>
      <c r="H60" s="30"/>
      <c r="I60" s="30"/>
      <c r="J60" s="30"/>
      <c r="K60" s="31"/>
      <c r="L60" s="159" t="str">
        <f>L49</f>
        <v>①</v>
      </c>
      <c r="M60" s="30"/>
      <c r="N60" s="30"/>
      <c r="O60" s="30"/>
      <c r="P60" s="30"/>
      <c r="Q60" s="30" t="str">
        <f>Q49</f>
        <v>②</v>
      </c>
      <c r="R60" s="30"/>
      <c r="S60" s="30"/>
      <c r="T60" s="30"/>
      <c r="U60" s="30"/>
      <c r="V60" s="30" t="str">
        <f>V49</f>
        <v>③</v>
      </c>
      <c r="W60" s="30"/>
      <c r="X60" s="30"/>
      <c r="Y60" s="30"/>
      <c r="Z60" s="30"/>
      <c r="AA60" s="30" t="str">
        <f>AA49</f>
        <v>④</v>
      </c>
      <c r="AB60" s="30"/>
      <c r="AC60" s="30"/>
      <c r="AD60" s="30"/>
      <c r="AE60" s="31"/>
    </row>
    <row r="61" spans="1:31" ht="13.5" customHeight="1">
      <c r="A61" s="190"/>
      <c r="B61" s="191"/>
      <c r="C61" s="191"/>
      <c r="D61" s="191"/>
      <c r="E61" s="191"/>
      <c r="F61" s="192"/>
      <c r="G61" s="32"/>
      <c r="H61" s="33"/>
      <c r="I61" s="33"/>
      <c r="J61" s="33"/>
      <c r="K61" s="34"/>
      <c r="L61" s="160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4"/>
    </row>
    <row r="62" spans="1:31" ht="13.5" customHeight="1">
      <c r="A62" s="190"/>
      <c r="B62" s="191"/>
      <c r="C62" s="191"/>
      <c r="D62" s="191"/>
      <c r="E62" s="191"/>
      <c r="F62" s="192"/>
      <c r="G62" s="195">
        <f>IF(SUM(L44:AE45)=SUM(L62:AE63),SUM(L44:AE45),"合計が合いません")</f>
        <v>2075.18</v>
      </c>
      <c r="H62" s="196"/>
      <c r="I62" s="196"/>
      <c r="J62" s="196"/>
      <c r="K62" s="197"/>
      <c r="L62" s="296">
        <f>T44+L55</f>
        <v>691.0761387339317</v>
      </c>
      <c r="M62" s="196"/>
      <c r="N62" s="196"/>
      <c r="O62" s="196"/>
      <c r="P62" s="196"/>
      <c r="Q62" s="196">
        <f>W44+Q55</f>
        <v>1203.165179347697</v>
      </c>
      <c r="R62" s="196"/>
      <c r="S62" s="196"/>
      <c r="T62" s="196"/>
      <c r="U62" s="196"/>
      <c r="V62" s="196">
        <f>Z44+V55</f>
        <v>180.93868191837146</v>
      </c>
      <c r="W62" s="196"/>
      <c r="X62" s="196"/>
      <c r="Y62" s="196"/>
      <c r="Z62" s="196"/>
      <c r="AA62" s="196">
        <f>AC44+AA55</f>
        <v>0</v>
      </c>
      <c r="AB62" s="196"/>
      <c r="AC62" s="196"/>
      <c r="AD62" s="196"/>
      <c r="AE62" s="197"/>
    </row>
    <row r="63" spans="1:31" ht="13.5" customHeight="1">
      <c r="A63" s="193"/>
      <c r="B63" s="194"/>
      <c r="C63" s="194"/>
      <c r="D63" s="194"/>
      <c r="E63" s="194"/>
      <c r="F63" s="194"/>
      <c r="G63" s="198"/>
      <c r="H63" s="199"/>
      <c r="I63" s="199"/>
      <c r="J63" s="199"/>
      <c r="K63" s="200"/>
      <c r="L63" s="297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200"/>
    </row>
  </sheetData>
  <sheetProtection/>
  <mergeCells count="326">
    <mergeCell ref="Q7:R7"/>
    <mergeCell ref="S7:AE7"/>
    <mergeCell ref="Z14:AB14"/>
    <mergeCell ref="AC14:AE14"/>
    <mergeCell ref="Z15:AB15"/>
    <mergeCell ref="W16:Y16"/>
    <mergeCell ref="Z16:AB16"/>
    <mergeCell ref="B8:C8"/>
    <mergeCell ref="W18:Y18"/>
    <mergeCell ref="Z18:AB18"/>
    <mergeCell ref="T17:V17"/>
    <mergeCell ref="L16:N16"/>
    <mergeCell ref="O16:S16"/>
    <mergeCell ref="T16:V16"/>
    <mergeCell ref="O17:S17"/>
    <mergeCell ref="B12:E13"/>
    <mergeCell ref="T18:V18"/>
    <mergeCell ref="L14:N14"/>
    <mergeCell ref="O14:S14"/>
    <mergeCell ref="L18:N18"/>
    <mergeCell ref="O18:S18"/>
    <mergeCell ref="W14:Y14"/>
    <mergeCell ref="AC16:AE16"/>
    <mergeCell ref="L15:N15"/>
    <mergeCell ref="O15:S15"/>
    <mergeCell ref="T15:V15"/>
    <mergeCell ref="W17:Y17"/>
    <mergeCell ref="Y1:AE1"/>
    <mergeCell ref="A2:AE3"/>
    <mergeCell ref="AB11:AE11"/>
    <mergeCell ref="AC13:AE13"/>
    <mergeCell ref="T13:V13"/>
    <mergeCell ref="D7:P7"/>
    <mergeCell ref="B7:C7"/>
    <mergeCell ref="D1:E1"/>
    <mergeCell ref="Q8:R8"/>
    <mergeCell ref="S8:AE8"/>
    <mergeCell ref="B52:H52"/>
    <mergeCell ref="B53:H53"/>
    <mergeCell ref="B54:H54"/>
    <mergeCell ref="L62:P63"/>
    <mergeCell ref="L60:P61"/>
    <mergeCell ref="L53:N53"/>
    <mergeCell ref="O53:P53"/>
    <mergeCell ref="O54:P54"/>
    <mergeCell ref="L52:N52"/>
    <mergeCell ref="A58:F59"/>
    <mergeCell ref="Q60:U61"/>
    <mergeCell ref="V60:Z61"/>
    <mergeCell ref="AA60:AE61"/>
    <mergeCell ref="Q62:U63"/>
    <mergeCell ref="V62:Z63"/>
    <mergeCell ref="AA62:AE63"/>
    <mergeCell ref="AA54:AC54"/>
    <mergeCell ref="AD54:AE54"/>
    <mergeCell ref="I49:K50"/>
    <mergeCell ref="L55:P56"/>
    <mergeCell ref="Q55:U56"/>
    <mergeCell ref="V55:Z56"/>
    <mergeCell ref="AA55:AE56"/>
    <mergeCell ref="Q54:S54"/>
    <mergeCell ref="T54:U54"/>
    <mergeCell ref="Y54:Z54"/>
    <mergeCell ref="Q53:S53"/>
    <mergeCell ref="AA49:AE49"/>
    <mergeCell ref="AA50:AE50"/>
    <mergeCell ref="AA51:AC51"/>
    <mergeCell ref="AD51:AE51"/>
    <mergeCell ref="AA52:AC52"/>
    <mergeCell ref="Z23:AB23"/>
    <mergeCell ref="AC23:AE23"/>
    <mergeCell ref="AC24:AE24"/>
    <mergeCell ref="AC27:AE27"/>
    <mergeCell ref="W28:Y28"/>
    <mergeCell ref="Z28:AB28"/>
    <mergeCell ref="L28:N28"/>
    <mergeCell ref="O28:S28"/>
    <mergeCell ref="AD52:AE52"/>
    <mergeCell ref="V53:X53"/>
    <mergeCell ref="Q52:S52"/>
    <mergeCell ref="T52:U52"/>
    <mergeCell ref="Y53:Z53"/>
    <mergeCell ref="AA53:AC53"/>
    <mergeCell ref="AD53:AE53"/>
    <mergeCell ref="Y52:Z52"/>
    <mergeCell ref="L24:N24"/>
    <mergeCell ref="O24:S24"/>
    <mergeCell ref="T24:V24"/>
    <mergeCell ref="W24:Y24"/>
    <mergeCell ref="Z24:AB24"/>
    <mergeCell ref="W25:Y25"/>
    <mergeCell ref="Z25:AB25"/>
    <mergeCell ref="AC25:AE25"/>
    <mergeCell ref="T26:V26"/>
    <mergeCell ref="W26:Y26"/>
    <mergeCell ref="Z26:AB26"/>
    <mergeCell ref="AC26:AE26"/>
    <mergeCell ref="AC28:AE28"/>
    <mergeCell ref="L27:N27"/>
    <mergeCell ref="O27:S27"/>
    <mergeCell ref="T27:V27"/>
    <mergeCell ref="Z29:AB29"/>
    <mergeCell ref="AC29:AE29"/>
    <mergeCell ref="T28:V28"/>
    <mergeCell ref="W27:Y27"/>
    <mergeCell ref="Z27:AB27"/>
    <mergeCell ref="W29:Y29"/>
    <mergeCell ref="AC30:AE30"/>
    <mergeCell ref="L29:N29"/>
    <mergeCell ref="O29:S29"/>
    <mergeCell ref="T30:V30"/>
    <mergeCell ref="W30:Y30"/>
    <mergeCell ref="T29:V29"/>
    <mergeCell ref="AC32:AE32"/>
    <mergeCell ref="Z30:AB30"/>
    <mergeCell ref="F30:K30"/>
    <mergeCell ref="AC31:AE31"/>
    <mergeCell ref="T31:V31"/>
    <mergeCell ref="W31:Y31"/>
    <mergeCell ref="Z31:AB31"/>
    <mergeCell ref="L31:N31"/>
    <mergeCell ref="O31:S31"/>
    <mergeCell ref="L32:N32"/>
    <mergeCell ref="Z33:AB33"/>
    <mergeCell ref="T32:V32"/>
    <mergeCell ref="W32:Y32"/>
    <mergeCell ref="Z32:AB32"/>
    <mergeCell ref="T33:V33"/>
    <mergeCell ref="L35:N35"/>
    <mergeCell ref="L33:N33"/>
    <mergeCell ref="O33:S33"/>
    <mergeCell ref="W33:Y33"/>
    <mergeCell ref="W37:Y37"/>
    <mergeCell ref="Z37:AB37"/>
    <mergeCell ref="AC33:AE33"/>
    <mergeCell ref="A34:A42"/>
    <mergeCell ref="L34:N34"/>
    <mergeCell ref="O34:S34"/>
    <mergeCell ref="T34:V34"/>
    <mergeCell ref="W34:Y34"/>
    <mergeCell ref="Z34:AB34"/>
    <mergeCell ref="AC34:AE34"/>
    <mergeCell ref="AC35:AE35"/>
    <mergeCell ref="Z36:AB36"/>
    <mergeCell ref="AC36:AE36"/>
    <mergeCell ref="W35:Y35"/>
    <mergeCell ref="O35:S35"/>
    <mergeCell ref="T35:V35"/>
    <mergeCell ref="O36:S36"/>
    <mergeCell ref="T36:V36"/>
    <mergeCell ref="W36:Y36"/>
    <mergeCell ref="Z35:AB35"/>
    <mergeCell ref="AC37:AE37"/>
    <mergeCell ref="L38:N38"/>
    <mergeCell ref="O38:S38"/>
    <mergeCell ref="W38:Y38"/>
    <mergeCell ref="Z38:AB38"/>
    <mergeCell ref="AC38:AE38"/>
    <mergeCell ref="L37:N37"/>
    <mergeCell ref="O37:S37"/>
    <mergeCell ref="T37:V37"/>
    <mergeCell ref="T38:V38"/>
    <mergeCell ref="AC39:AE39"/>
    <mergeCell ref="L40:N40"/>
    <mergeCell ref="O40:S40"/>
    <mergeCell ref="AC40:AE40"/>
    <mergeCell ref="L39:N39"/>
    <mergeCell ref="O39:S39"/>
    <mergeCell ref="T40:V40"/>
    <mergeCell ref="W40:Y40"/>
    <mergeCell ref="W39:Y39"/>
    <mergeCell ref="B39:E39"/>
    <mergeCell ref="Z39:AB39"/>
    <mergeCell ref="Z40:AB40"/>
    <mergeCell ref="B40:E40"/>
    <mergeCell ref="F40:K40"/>
    <mergeCell ref="T39:V39"/>
    <mergeCell ref="F39:K39"/>
    <mergeCell ref="AC41:AE41"/>
    <mergeCell ref="T42:V42"/>
    <mergeCell ref="W42:Y42"/>
    <mergeCell ref="Z42:AB42"/>
    <mergeCell ref="AC42:AE42"/>
    <mergeCell ref="T41:V41"/>
    <mergeCell ref="W41:Y41"/>
    <mergeCell ref="Z41:AB41"/>
    <mergeCell ref="W43:Y43"/>
    <mergeCell ref="Z43:AB43"/>
    <mergeCell ref="AC43:AE43"/>
    <mergeCell ref="A44:K45"/>
    <mergeCell ref="L44:N45"/>
    <mergeCell ref="O44:S45"/>
    <mergeCell ref="T44:V45"/>
    <mergeCell ref="W44:Y45"/>
    <mergeCell ref="Z44:AB45"/>
    <mergeCell ref="AC44:AE45"/>
    <mergeCell ref="L43:N43"/>
    <mergeCell ref="O43:S43"/>
    <mergeCell ref="T53:U53"/>
    <mergeCell ref="V54:X54"/>
    <mergeCell ref="L49:P49"/>
    <mergeCell ref="Q49:U49"/>
    <mergeCell ref="Q50:U50"/>
    <mergeCell ref="L50:P50"/>
    <mergeCell ref="T51:U51"/>
    <mergeCell ref="O52:P52"/>
    <mergeCell ref="L54:N54"/>
    <mergeCell ref="V52:X52"/>
    <mergeCell ref="F42:K42"/>
    <mergeCell ref="V49:Z49"/>
    <mergeCell ref="V50:Z50"/>
    <mergeCell ref="L51:N51"/>
    <mergeCell ref="O51:P51"/>
    <mergeCell ref="Q51:S51"/>
    <mergeCell ref="V51:X51"/>
    <mergeCell ref="Y51:Z51"/>
    <mergeCell ref="T43:V43"/>
    <mergeCell ref="L42:N42"/>
    <mergeCell ref="A43:K43"/>
    <mergeCell ref="A55:H56"/>
    <mergeCell ref="I55:K56"/>
    <mergeCell ref="A51:A54"/>
    <mergeCell ref="I52:K52"/>
    <mergeCell ref="I53:K53"/>
    <mergeCell ref="B51:H51"/>
    <mergeCell ref="B31:E31"/>
    <mergeCell ref="F25:K25"/>
    <mergeCell ref="B42:E42"/>
    <mergeCell ref="F41:K41"/>
    <mergeCell ref="F38:K38"/>
    <mergeCell ref="A47:F48"/>
    <mergeCell ref="B41:E41"/>
    <mergeCell ref="A24:A32"/>
    <mergeCell ref="L26:N26"/>
    <mergeCell ref="O26:S26"/>
    <mergeCell ref="L30:N30"/>
    <mergeCell ref="O30:S30"/>
    <mergeCell ref="I54:K54"/>
    <mergeCell ref="I51:K51"/>
    <mergeCell ref="O41:S41"/>
    <mergeCell ref="O42:S42"/>
    <mergeCell ref="L41:N41"/>
    <mergeCell ref="L36:N36"/>
    <mergeCell ref="O21:S21"/>
    <mergeCell ref="L22:N22"/>
    <mergeCell ref="O22:S22"/>
    <mergeCell ref="L23:N23"/>
    <mergeCell ref="O32:S32"/>
    <mergeCell ref="A33:K33"/>
    <mergeCell ref="B26:E30"/>
    <mergeCell ref="L25:N25"/>
    <mergeCell ref="F28:K28"/>
    <mergeCell ref="F29:K29"/>
    <mergeCell ref="T25:V25"/>
    <mergeCell ref="W21:Y21"/>
    <mergeCell ref="T21:V21"/>
    <mergeCell ref="T20:V20"/>
    <mergeCell ref="F22:K22"/>
    <mergeCell ref="F24:K24"/>
    <mergeCell ref="O23:S23"/>
    <mergeCell ref="A23:K23"/>
    <mergeCell ref="B22:E22"/>
    <mergeCell ref="B21:E21"/>
    <mergeCell ref="W23:Y23"/>
    <mergeCell ref="W22:Y22"/>
    <mergeCell ref="T22:V22"/>
    <mergeCell ref="T23:V23"/>
    <mergeCell ref="T19:V19"/>
    <mergeCell ref="W19:Y19"/>
    <mergeCell ref="W20:Y20"/>
    <mergeCell ref="T14:V14"/>
    <mergeCell ref="AC15:AE15"/>
    <mergeCell ref="AC22:AE22"/>
    <mergeCell ref="Z20:AB20"/>
    <mergeCell ref="AC20:AE20"/>
    <mergeCell ref="Z21:AB21"/>
    <mergeCell ref="AC21:AE21"/>
    <mergeCell ref="AC18:AE18"/>
    <mergeCell ref="Z17:AB17"/>
    <mergeCell ref="AC17:AE17"/>
    <mergeCell ref="L20:N20"/>
    <mergeCell ref="O20:S20"/>
    <mergeCell ref="F34:K34"/>
    <mergeCell ref="Z19:AB19"/>
    <mergeCell ref="T12:AE12"/>
    <mergeCell ref="O12:S13"/>
    <mergeCell ref="L12:N13"/>
    <mergeCell ref="Z13:AB13"/>
    <mergeCell ref="W13:Y13"/>
    <mergeCell ref="W15:Y15"/>
    <mergeCell ref="AC19:AE19"/>
    <mergeCell ref="L17:N17"/>
    <mergeCell ref="Z22:AB22"/>
    <mergeCell ref="F14:K14"/>
    <mergeCell ref="F15:K15"/>
    <mergeCell ref="A14:A22"/>
    <mergeCell ref="F16:K16"/>
    <mergeCell ref="F17:K17"/>
    <mergeCell ref="F19:K19"/>
    <mergeCell ref="L19:N19"/>
    <mergeCell ref="A60:F63"/>
    <mergeCell ref="G60:K61"/>
    <mergeCell ref="G62:K63"/>
    <mergeCell ref="B34:E38"/>
    <mergeCell ref="F37:K37"/>
    <mergeCell ref="A5:F6"/>
    <mergeCell ref="A10:F11"/>
    <mergeCell ref="F35:K35"/>
    <mergeCell ref="A12:A13"/>
    <mergeCell ref="A49:H50"/>
    <mergeCell ref="D8:P8"/>
    <mergeCell ref="F31:K31"/>
    <mergeCell ref="F32:K32"/>
    <mergeCell ref="B20:E20"/>
    <mergeCell ref="O25:S25"/>
    <mergeCell ref="F26:K26"/>
    <mergeCell ref="F27:K27"/>
    <mergeCell ref="B32:E32"/>
    <mergeCell ref="O19:S19"/>
    <mergeCell ref="L21:N21"/>
    <mergeCell ref="F12:K13"/>
    <mergeCell ref="B14:E19"/>
    <mergeCell ref="F18:K18"/>
    <mergeCell ref="B24:E25"/>
    <mergeCell ref="F20:K20"/>
    <mergeCell ref="F21:K21"/>
  </mergeCells>
  <printOptions horizontalCentered="1" verticalCentered="1"/>
  <pageMargins left="0.7874015748031497" right="0" top="0.6299212598425197" bottom="0.35433070866141736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SheetLayoutView="100" workbookViewId="0" topLeftCell="A1">
      <selection activeCell="B63" sqref="B63:Z64"/>
    </sheetView>
  </sheetViews>
  <sheetFormatPr defaultColWidth="4" defaultRowHeight="11.25" customHeight="1"/>
  <cols>
    <col min="1" max="1" width="4" style="12" customWidth="1"/>
    <col min="2" max="16384" width="4" style="9" customWidth="1"/>
  </cols>
  <sheetData>
    <row r="1" spans="1:26" ht="11.25" customHeight="1">
      <c r="A1" s="312" t="s">
        <v>107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</row>
    <row r="2" spans="1:26" ht="11.2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</row>
    <row r="5" spans="1:26" ht="11.25" customHeight="1">
      <c r="A5" s="318" t="s">
        <v>71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</row>
    <row r="6" spans="1:26" ht="11.25" customHeight="1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</row>
    <row r="7" spans="1:26" ht="11.25" customHeight="1">
      <c r="A7" s="10"/>
      <c r="B7" s="314" t="s">
        <v>72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</row>
    <row r="8" spans="1:26" ht="11.25" customHeight="1">
      <c r="A8" s="10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</row>
    <row r="9" spans="1:26" ht="11.25" customHeight="1">
      <c r="A9" s="11" t="s">
        <v>73</v>
      </c>
      <c r="B9" s="314" t="s">
        <v>86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</row>
    <row r="10" spans="2:26" ht="11.25" customHeight="1"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</row>
    <row r="11" spans="2:26" ht="11.25" customHeight="1"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</row>
    <row r="12" spans="2:26" ht="11.25" customHeight="1">
      <c r="B12" s="316" t="s">
        <v>74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</row>
    <row r="13" ht="11.25" customHeight="1">
      <c r="B13" s="13"/>
    </row>
    <row r="15" spans="1:26" ht="11.25" customHeight="1">
      <c r="A15" s="318" t="s">
        <v>75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</row>
    <row r="16" spans="1:26" ht="11.25" customHeight="1">
      <c r="A16" s="319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</row>
    <row r="17" ht="11.25" customHeight="1">
      <c r="B17" s="12"/>
    </row>
    <row r="18" ht="11.25" customHeight="1">
      <c r="B18" s="14" t="s">
        <v>50</v>
      </c>
    </row>
    <row r="19" spans="2:26" ht="11.25" customHeight="1">
      <c r="B19" s="9">
        <v>1</v>
      </c>
      <c r="C19" s="314" t="s">
        <v>87</v>
      </c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</row>
    <row r="20" spans="2:26" ht="11.25" customHeight="1">
      <c r="B20" s="9">
        <v>2</v>
      </c>
      <c r="C20" s="316" t="s">
        <v>76</v>
      </c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</row>
    <row r="21" spans="2:26" ht="11.25" customHeight="1">
      <c r="B21" s="9">
        <v>3</v>
      </c>
      <c r="C21" s="314" t="s">
        <v>77</v>
      </c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</row>
    <row r="22" spans="3:26" ht="11.25" customHeight="1"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</row>
    <row r="23" spans="2:26" ht="11.25" customHeight="1">
      <c r="B23" s="9">
        <v>4</v>
      </c>
      <c r="C23" s="314" t="s">
        <v>78</v>
      </c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</row>
    <row r="24" spans="3:26" ht="11.25" customHeight="1"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</row>
    <row r="26" ht="11.25" customHeight="1">
      <c r="B26" s="14" t="s">
        <v>63</v>
      </c>
    </row>
    <row r="27" spans="2:26" ht="11.25" customHeight="1">
      <c r="B27" s="9">
        <v>1</v>
      </c>
      <c r="C27" s="314" t="s">
        <v>79</v>
      </c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</row>
    <row r="28" spans="3:26" ht="11.25" customHeight="1"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</row>
    <row r="34" spans="1:26" ht="11.25" customHeight="1">
      <c r="A34" s="312" t="s">
        <v>108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</row>
    <row r="35" spans="1:26" ht="11.25" customHeight="1">
      <c r="A35" s="313"/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</row>
    <row r="38" spans="1:26" ht="11.25" customHeight="1">
      <c r="A38" s="318" t="s">
        <v>75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</row>
    <row r="39" spans="1:26" ht="11.25" customHeight="1">
      <c r="A39" s="319"/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</row>
    <row r="40" spans="1:26" ht="11.25" customHeight="1">
      <c r="A40" s="9">
        <v>1</v>
      </c>
      <c r="B40" s="316" t="s">
        <v>93</v>
      </c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</row>
    <row r="41" spans="1:26" ht="11.25" customHeight="1">
      <c r="A41" s="9">
        <v>2</v>
      </c>
      <c r="B41" s="316" t="s">
        <v>80</v>
      </c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</row>
    <row r="42" spans="1:26" ht="11.25" customHeight="1">
      <c r="A42" s="9">
        <v>3</v>
      </c>
      <c r="B42" s="316" t="s">
        <v>81</v>
      </c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</row>
    <row r="43" ht="11.25" customHeight="1">
      <c r="A43" s="9"/>
    </row>
    <row r="47" spans="1:26" ht="11.25" customHeight="1">
      <c r="A47" s="312" t="s">
        <v>109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</row>
    <row r="48" spans="1:26" ht="11.25" customHeight="1">
      <c r="A48" s="313"/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</row>
    <row r="51" spans="1:26" ht="11.25" customHeight="1">
      <c r="A51" s="318" t="s">
        <v>71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</row>
    <row r="52" spans="1:26" ht="11.25" customHeight="1">
      <c r="A52" s="319"/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</row>
    <row r="53" spans="1:26" ht="11.25" customHeight="1">
      <c r="A53" s="10"/>
      <c r="B53" s="314" t="s">
        <v>88</v>
      </c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</row>
    <row r="54" spans="1:26" ht="11.25" customHeight="1">
      <c r="A54" s="10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</row>
    <row r="55" spans="2:26" ht="11.25" customHeight="1">
      <c r="B55" s="320" t="s">
        <v>91</v>
      </c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</row>
    <row r="56" spans="2:26" ht="11.25" customHeight="1">
      <c r="B56" s="320" t="s">
        <v>90</v>
      </c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</row>
    <row r="57" spans="2:26" ht="11.25" customHeight="1">
      <c r="B57" s="320" t="s">
        <v>92</v>
      </c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</row>
    <row r="58" spans="2:26" ht="11.25" customHeight="1">
      <c r="B58" s="320" t="s">
        <v>89</v>
      </c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</row>
    <row r="59" spans="2:26" ht="11.25" customHeight="1">
      <c r="B59" s="16" t="s">
        <v>94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2:26" ht="11.25" customHeight="1">
      <c r="B60" s="16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1.25" customHeight="1">
      <c r="A61" s="318" t="s">
        <v>75</v>
      </c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</row>
    <row r="62" spans="1:26" ht="11.25" customHeight="1">
      <c r="A62" s="319"/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</row>
    <row r="63" spans="1:26" ht="11.25" customHeight="1">
      <c r="A63" s="12">
        <v>1</v>
      </c>
      <c r="B63" s="314" t="s">
        <v>97</v>
      </c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</row>
    <row r="64" spans="1:26" ht="28.5" customHeight="1">
      <c r="A64" s="9"/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</row>
    <row r="65" spans="1:26" ht="11.25" customHeight="1">
      <c r="A65" s="9">
        <v>2</v>
      </c>
      <c r="B65" s="314" t="s">
        <v>82</v>
      </c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</row>
    <row r="66" spans="1:2" ht="11.25" customHeight="1">
      <c r="A66" s="12">
        <v>3</v>
      </c>
      <c r="B66" s="13" t="s">
        <v>83</v>
      </c>
    </row>
    <row r="67" spans="1:2" ht="11.25" customHeight="1">
      <c r="A67" s="12">
        <v>4</v>
      </c>
      <c r="B67" s="13" t="s">
        <v>84</v>
      </c>
    </row>
    <row r="68" spans="1:2" ht="11.25" customHeight="1">
      <c r="A68" s="12">
        <v>5</v>
      </c>
      <c r="B68" s="13" t="s">
        <v>85</v>
      </c>
    </row>
  </sheetData>
  <sheetProtection/>
  <mergeCells count="26">
    <mergeCell ref="A61:Z62"/>
    <mergeCell ref="A38:Z39"/>
    <mergeCell ref="B56:Z56"/>
    <mergeCell ref="A15:Z16"/>
    <mergeCell ref="A34:Z35"/>
    <mergeCell ref="C27:Z28"/>
    <mergeCell ref="B65:Z65"/>
    <mergeCell ref="A47:Z48"/>
    <mergeCell ref="A51:Z52"/>
    <mergeCell ref="B40:Z40"/>
    <mergeCell ref="B41:Z41"/>
    <mergeCell ref="B42:Z42"/>
    <mergeCell ref="B55:Z55"/>
    <mergeCell ref="B63:Z64"/>
    <mergeCell ref="B57:Z57"/>
    <mergeCell ref="B58:Z58"/>
    <mergeCell ref="A1:Z2"/>
    <mergeCell ref="B53:Z54"/>
    <mergeCell ref="C21:Z22"/>
    <mergeCell ref="C23:Z24"/>
    <mergeCell ref="C19:Z19"/>
    <mergeCell ref="C20:Z20"/>
    <mergeCell ref="A5:Z6"/>
    <mergeCell ref="B9:Z11"/>
    <mergeCell ref="B7:Z8"/>
    <mergeCell ref="B12:Z12"/>
  </mergeCells>
  <printOptions horizontalCentered="1"/>
  <pageMargins left="0.9055118110236221" right="0.3937007874015748" top="0.9055118110236221" bottom="0.3937007874015748" header="0.5905511811023623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</dc:creator>
  <cp:keywords/>
  <dc:description>作業開始前に必ず、不要なシートを削除してから使用すること　（｣ﾟﾛﾟ）｣
</dc:description>
  <cp:lastModifiedBy>kaneuchi-reiko</cp:lastModifiedBy>
  <cp:lastPrinted>2021-06-09T07:09:12Z</cp:lastPrinted>
  <dcterms:created xsi:type="dcterms:W3CDTF">2000-01-05T11:01:09Z</dcterms:created>
  <dcterms:modified xsi:type="dcterms:W3CDTF">2021-06-09T07:09:43Z</dcterms:modified>
  <cp:category/>
  <cp:version/>
  <cp:contentType/>
  <cp:contentStatus/>
</cp:coreProperties>
</file>