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630" windowHeight="6015" activeTab="0"/>
  </bookViews>
  <sheets>
    <sheet name="総合" sheetId="1" r:id="rId1"/>
    <sheet name="養護詳細" sheetId="2" r:id="rId2"/>
    <sheet name="障害児学級" sheetId="3" r:id="rId3"/>
  </sheets>
  <definedNames>
    <definedName name="_xlnm.Print_Area" localSheetId="0">'総合'!$A$8:$L$38</definedName>
  </definedNames>
  <calcPr fullCalcOnLoad="1"/>
</workbook>
</file>

<file path=xl/sharedStrings.xml><?xml version="1.0" encoding="utf-8"?>
<sst xmlns="http://schemas.openxmlformats.org/spreadsheetml/2006/main" count="92" uniqueCount="36">
  <si>
    <t>養護学校</t>
  </si>
  <si>
    <t>高等部</t>
  </si>
  <si>
    <t>中学部</t>
  </si>
  <si>
    <t>小学部</t>
  </si>
  <si>
    <r>
      <t>3</t>
    </r>
    <r>
      <rPr>
        <sz val="11"/>
        <rFont val="ＭＳ 明朝"/>
        <family val="1"/>
      </rPr>
      <t>年</t>
    </r>
  </si>
  <si>
    <r>
      <t>2</t>
    </r>
    <r>
      <rPr>
        <sz val="11"/>
        <rFont val="ＭＳ 明朝"/>
        <family val="1"/>
      </rPr>
      <t>年</t>
    </r>
  </si>
  <si>
    <r>
      <t>1</t>
    </r>
    <r>
      <rPr>
        <sz val="11"/>
        <rFont val="ＭＳ 明朝"/>
        <family val="1"/>
      </rPr>
      <t>年</t>
    </r>
  </si>
  <si>
    <r>
      <t>6</t>
    </r>
    <r>
      <rPr>
        <sz val="11"/>
        <rFont val="ＭＳ 明朝"/>
        <family val="1"/>
      </rPr>
      <t>年</t>
    </r>
  </si>
  <si>
    <r>
      <t>5</t>
    </r>
    <r>
      <rPr>
        <sz val="11"/>
        <rFont val="ＭＳ 明朝"/>
        <family val="1"/>
      </rPr>
      <t>年</t>
    </r>
  </si>
  <si>
    <r>
      <t>4</t>
    </r>
    <r>
      <rPr>
        <sz val="11"/>
        <rFont val="ＭＳ 明朝"/>
        <family val="1"/>
      </rPr>
      <t>年</t>
    </r>
  </si>
  <si>
    <r>
      <t>3</t>
    </r>
    <r>
      <rPr>
        <sz val="11"/>
        <rFont val="ＭＳ Ｐゴシック"/>
        <family val="3"/>
      </rPr>
      <t>年</t>
    </r>
  </si>
  <si>
    <r>
      <t>2</t>
    </r>
    <r>
      <rPr>
        <sz val="11"/>
        <rFont val="ＭＳ Ｐゴシック"/>
        <family val="3"/>
      </rPr>
      <t>年</t>
    </r>
  </si>
  <si>
    <r>
      <t>1</t>
    </r>
    <r>
      <rPr>
        <sz val="11"/>
        <rFont val="ＭＳ Ｐゴシック"/>
        <family val="3"/>
      </rPr>
      <t>年</t>
    </r>
  </si>
  <si>
    <r>
      <t>6</t>
    </r>
    <r>
      <rPr>
        <sz val="11"/>
        <rFont val="ＭＳ Ｐゴシック"/>
        <family val="3"/>
      </rPr>
      <t>年</t>
    </r>
  </si>
  <si>
    <r>
      <t>5</t>
    </r>
    <r>
      <rPr>
        <sz val="11"/>
        <rFont val="ＭＳ Ｐゴシック"/>
        <family val="3"/>
      </rPr>
      <t>年</t>
    </r>
  </si>
  <si>
    <r>
      <t>4</t>
    </r>
    <r>
      <rPr>
        <sz val="11"/>
        <rFont val="ＭＳ Ｐゴシック"/>
        <family val="3"/>
      </rPr>
      <t>年</t>
    </r>
  </si>
  <si>
    <t>　児童数</t>
  </si>
  <si>
    <t>　通級生</t>
  </si>
  <si>
    <t>計</t>
  </si>
  <si>
    <t>障害児学級</t>
  </si>
  <si>
    <r>
      <t>2008</t>
    </r>
    <r>
      <rPr>
        <sz val="11"/>
        <rFont val="ＭＳ Ｐゴシック"/>
        <family val="3"/>
      </rPr>
      <t>年</t>
    </r>
    <r>
      <rPr>
        <sz val="11"/>
        <rFont val="Times New Roman"/>
        <family val="1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卒</t>
    </r>
  </si>
  <si>
    <r>
      <t>2009</t>
    </r>
    <r>
      <rPr>
        <sz val="11"/>
        <rFont val="ＭＳ Ｐゴシック"/>
        <family val="3"/>
      </rPr>
      <t>年</t>
    </r>
    <r>
      <rPr>
        <sz val="11"/>
        <rFont val="Times New Roman"/>
        <family val="1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卒</t>
    </r>
  </si>
  <si>
    <r>
      <t>2010</t>
    </r>
    <r>
      <rPr>
        <sz val="11"/>
        <rFont val="ＭＳ Ｐゴシック"/>
        <family val="3"/>
      </rPr>
      <t>年</t>
    </r>
    <r>
      <rPr>
        <sz val="11"/>
        <rFont val="Times New Roman"/>
        <family val="1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卒</t>
    </r>
  </si>
  <si>
    <r>
      <t>2011</t>
    </r>
    <r>
      <rPr>
        <sz val="11"/>
        <rFont val="ＭＳ Ｐゴシック"/>
        <family val="3"/>
      </rPr>
      <t>年</t>
    </r>
    <r>
      <rPr>
        <sz val="11"/>
        <rFont val="Times New Roman"/>
        <family val="1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卒</t>
    </r>
  </si>
  <si>
    <r>
      <t>2012</t>
    </r>
    <r>
      <rPr>
        <sz val="11"/>
        <rFont val="ＭＳ Ｐゴシック"/>
        <family val="3"/>
      </rPr>
      <t>年</t>
    </r>
    <r>
      <rPr>
        <sz val="11"/>
        <rFont val="Times New Roman"/>
        <family val="1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卒</t>
    </r>
  </si>
  <si>
    <r>
      <t>2013</t>
    </r>
    <r>
      <rPr>
        <sz val="11"/>
        <rFont val="ＭＳ Ｐゴシック"/>
        <family val="3"/>
      </rPr>
      <t>年</t>
    </r>
    <r>
      <rPr>
        <sz val="11"/>
        <rFont val="Times New Roman"/>
        <family val="1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卒</t>
    </r>
  </si>
  <si>
    <r>
      <t>2014</t>
    </r>
    <r>
      <rPr>
        <sz val="11"/>
        <rFont val="ＭＳ Ｐゴシック"/>
        <family val="3"/>
      </rPr>
      <t>年</t>
    </r>
    <r>
      <rPr>
        <sz val="11"/>
        <rFont val="Times New Roman"/>
        <family val="1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卒</t>
    </r>
  </si>
  <si>
    <r>
      <t>2015</t>
    </r>
    <r>
      <rPr>
        <sz val="11"/>
        <rFont val="ＭＳ Ｐゴシック"/>
        <family val="3"/>
      </rPr>
      <t>年</t>
    </r>
    <r>
      <rPr>
        <sz val="11"/>
        <rFont val="Times New Roman"/>
        <family val="1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卒</t>
    </r>
  </si>
  <si>
    <r>
      <t>2016</t>
    </r>
    <r>
      <rPr>
        <sz val="11"/>
        <rFont val="ＭＳ Ｐゴシック"/>
        <family val="3"/>
      </rPr>
      <t>年</t>
    </r>
    <r>
      <rPr>
        <sz val="11"/>
        <rFont val="Times New Roman"/>
        <family val="1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卒</t>
    </r>
  </si>
  <si>
    <r>
      <t>2017</t>
    </r>
    <r>
      <rPr>
        <sz val="11"/>
        <rFont val="ＭＳ Ｐゴシック"/>
        <family val="3"/>
      </rPr>
      <t>年</t>
    </r>
    <r>
      <rPr>
        <sz val="11"/>
        <rFont val="Times New Roman"/>
        <family val="1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卒</t>
    </r>
  </si>
  <si>
    <r>
      <t>2018</t>
    </r>
    <r>
      <rPr>
        <sz val="11"/>
        <rFont val="ＭＳ Ｐゴシック"/>
        <family val="3"/>
      </rPr>
      <t>年</t>
    </r>
    <r>
      <rPr>
        <sz val="11"/>
        <rFont val="Times New Roman"/>
        <family val="1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卒</t>
    </r>
  </si>
  <si>
    <r>
      <t>2019</t>
    </r>
    <r>
      <rPr>
        <sz val="11"/>
        <rFont val="ＭＳ Ｐゴシック"/>
        <family val="3"/>
      </rPr>
      <t>年</t>
    </r>
    <r>
      <rPr>
        <sz val="11"/>
        <rFont val="Times New Roman"/>
        <family val="1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卒</t>
    </r>
  </si>
  <si>
    <t>普通科</t>
  </si>
  <si>
    <t>専門学科</t>
  </si>
  <si>
    <t>専攻科</t>
  </si>
  <si>
    <t>累積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</si>
</sst>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Times New Roman"/>
      <family val="1"/>
    </font>
    <font>
      <sz val="11"/>
      <name val="ＭＳ Ｐ明朝"/>
      <family val="1"/>
    </font>
    <font>
      <b/>
      <sz val="10"/>
      <name val="ＭＳ Ｐゴシック"/>
      <family val="3"/>
    </font>
    <font>
      <sz val="18"/>
      <name val="HGP創英角ｺﾞｼｯｸUB"/>
      <family val="3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東京都内障害児学校等の卒業生の予測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'総合'!$A$4</c:f>
              <c:strCache>
                <c:ptCount val="1"/>
                <c:pt idx="0">
                  <c:v>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'総合'!$B$3:$M$3</c:f>
              <c:strCache>
                <c:ptCount val="12"/>
                <c:pt idx="0">
                  <c:v>2008年3月卒</c:v>
                </c:pt>
                <c:pt idx="1">
                  <c:v>2009年3月卒</c:v>
                </c:pt>
                <c:pt idx="2">
                  <c:v>2010年3月卒</c:v>
                </c:pt>
                <c:pt idx="3">
                  <c:v>2011年3月卒</c:v>
                </c:pt>
                <c:pt idx="4">
                  <c:v>2012年3月卒</c:v>
                </c:pt>
                <c:pt idx="5">
                  <c:v>2013年3月卒</c:v>
                </c:pt>
                <c:pt idx="6">
                  <c:v>2014年3月卒</c:v>
                </c:pt>
                <c:pt idx="7">
                  <c:v>2015年3月卒</c:v>
                </c:pt>
                <c:pt idx="8">
                  <c:v>2016年3月卒</c:v>
                </c:pt>
                <c:pt idx="9">
                  <c:v>2017年3月卒</c:v>
                </c:pt>
                <c:pt idx="10">
                  <c:v>2018年3月卒</c:v>
                </c:pt>
                <c:pt idx="11">
                  <c:v>2019年3月卒</c:v>
                </c:pt>
              </c:strCache>
            </c:strRef>
          </c:cat>
          <c:val>
            <c:numRef>
              <c:f>'総合'!$B$4:$M$4</c:f>
              <c:numCache>
                <c:ptCount val="12"/>
                <c:pt idx="0">
                  <c:v>975</c:v>
                </c:pt>
                <c:pt idx="1">
                  <c:v>989</c:v>
                </c:pt>
                <c:pt idx="2">
                  <c:v>1225</c:v>
                </c:pt>
                <c:pt idx="3">
                  <c:v>1578</c:v>
                </c:pt>
                <c:pt idx="4">
                  <c:v>1475</c:v>
                </c:pt>
                <c:pt idx="5">
                  <c:v>1482</c:v>
                </c:pt>
                <c:pt idx="6">
                  <c:v>1884</c:v>
                </c:pt>
                <c:pt idx="7">
                  <c:v>1988</c:v>
                </c:pt>
                <c:pt idx="8">
                  <c:v>2083</c:v>
                </c:pt>
                <c:pt idx="9">
                  <c:v>2170</c:v>
                </c:pt>
                <c:pt idx="10">
                  <c:v>1968</c:v>
                </c:pt>
                <c:pt idx="11">
                  <c:v>1395</c:v>
                </c:pt>
              </c:numCache>
            </c:numRef>
          </c:val>
        </c:ser>
        <c:axId val="7907851"/>
        <c:axId val="4061796"/>
      </c:barChart>
      <c:lineChart>
        <c:grouping val="standard"/>
        <c:varyColors val="0"/>
        <c:ser>
          <c:idx val="0"/>
          <c:order val="1"/>
          <c:tx>
            <c:strRef>
              <c:f>'総合'!$A$5</c:f>
              <c:strCache>
                <c:ptCount val="1"/>
                <c:pt idx="0">
                  <c:v>累積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'総合'!$B$3:$M$3</c:f>
              <c:strCache>
                <c:ptCount val="12"/>
                <c:pt idx="0">
                  <c:v>2008年3月卒</c:v>
                </c:pt>
                <c:pt idx="1">
                  <c:v>2009年3月卒</c:v>
                </c:pt>
                <c:pt idx="2">
                  <c:v>2010年3月卒</c:v>
                </c:pt>
                <c:pt idx="3">
                  <c:v>2011年3月卒</c:v>
                </c:pt>
                <c:pt idx="4">
                  <c:v>2012年3月卒</c:v>
                </c:pt>
                <c:pt idx="5">
                  <c:v>2013年3月卒</c:v>
                </c:pt>
                <c:pt idx="6">
                  <c:v>2014年3月卒</c:v>
                </c:pt>
                <c:pt idx="7">
                  <c:v>2015年3月卒</c:v>
                </c:pt>
                <c:pt idx="8">
                  <c:v>2016年3月卒</c:v>
                </c:pt>
                <c:pt idx="9">
                  <c:v>2017年3月卒</c:v>
                </c:pt>
                <c:pt idx="10">
                  <c:v>2018年3月卒</c:v>
                </c:pt>
                <c:pt idx="11">
                  <c:v>2019年3月卒</c:v>
                </c:pt>
              </c:strCache>
            </c:strRef>
          </c:cat>
          <c:val>
            <c:numRef>
              <c:f>'総合'!$B$5:$M$5</c:f>
              <c:numCache>
                <c:ptCount val="12"/>
                <c:pt idx="0">
                  <c:v>975</c:v>
                </c:pt>
                <c:pt idx="1">
                  <c:v>1964</c:v>
                </c:pt>
                <c:pt idx="2">
                  <c:v>3189</c:v>
                </c:pt>
                <c:pt idx="3">
                  <c:v>4767</c:v>
                </c:pt>
                <c:pt idx="4">
                  <c:v>6242</c:v>
                </c:pt>
                <c:pt idx="5">
                  <c:v>7724</c:v>
                </c:pt>
                <c:pt idx="6">
                  <c:v>9608</c:v>
                </c:pt>
                <c:pt idx="7">
                  <c:v>11596</c:v>
                </c:pt>
                <c:pt idx="8">
                  <c:v>13679</c:v>
                </c:pt>
                <c:pt idx="9">
                  <c:v>15849</c:v>
                </c:pt>
                <c:pt idx="10">
                  <c:v>17817</c:v>
                </c:pt>
                <c:pt idx="11">
                  <c:v>19212</c:v>
                </c:pt>
              </c:numCache>
            </c:numRef>
          </c:val>
          <c:smooth val="0"/>
        </c:ser>
        <c:axId val="36556165"/>
        <c:axId val="60570030"/>
      </c:lineChart>
      <c:catAx>
        <c:axId val="7907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61796"/>
        <c:crosses val="autoZero"/>
        <c:auto val="0"/>
        <c:lblOffset val="100"/>
        <c:noMultiLvlLbl val="0"/>
      </c:catAx>
      <c:valAx>
        <c:axId val="40617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907851"/>
        <c:crossesAt val="1"/>
        <c:crossBetween val="between"/>
        <c:dispUnits/>
      </c:valAx>
      <c:catAx>
        <c:axId val="36556165"/>
        <c:scaling>
          <c:orientation val="minMax"/>
        </c:scaling>
        <c:axPos val="b"/>
        <c:delete val="1"/>
        <c:majorTickMark val="in"/>
        <c:minorTickMark val="none"/>
        <c:tickLblPos val="nextTo"/>
        <c:crossAx val="60570030"/>
        <c:crosses val="autoZero"/>
        <c:auto val="0"/>
        <c:lblOffset val="100"/>
        <c:noMultiLvlLbl val="0"/>
      </c:catAx>
      <c:valAx>
        <c:axId val="60570030"/>
        <c:scaling>
          <c:orientation val="minMax"/>
          <c:max val="20000"/>
        </c:scaling>
        <c:axPos val="l"/>
        <c:delete val="0"/>
        <c:numFmt formatCode="General" sourceLinked="1"/>
        <c:majorTickMark val="in"/>
        <c:minorTickMark val="none"/>
        <c:tickLblPos val="nextTo"/>
        <c:crossAx val="36556165"/>
        <c:crosses val="max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9</xdr:row>
      <xdr:rowOff>47625</xdr:rowOff>
    </xdr:from>
    <xdr:to>
      <xdr:col>11</xdr:col>
      <xdr:colOff>428625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190500" y="1762125"/>
        <a:ext cx="78962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790575</xdr:colOff>
      <xdr:row>36</xdr:row>
      <xdr:rowOff>114300</xdr:rowOff>
    </xdr:from>
    <xdr:to>
      <xdr:col>10</xdr:col>
      <xdr:colOff>628650</xdr:colOff>
      <xdr:row>37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0575" y="6762750"/>
          <a:ext cx="68103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※重度重複学級1,618人(小学部761人、中学部400人、高等部457人)、施設内学級199人、訪問学級249人を除く。</a:t>
          </a:r>
        </a:p>
      </xdr:txBody>
    </xdr:sp>
    <xdr:clientData/>
  </xdr:twoCellAnchor>
  <xdr:oneCellAnchor>
    <xdr:from>
      <xdr:col>9</xdr:col>
      <xdr:colOff>123825</xdr:colOff>
      <xdr:row>7</xdr:row>
      <xdr:rowOff>38100</xdr:rowOff>
    </xdr:from>
    <xdr:ext cx="1704975" cy="333375"/>
    <xdr:sp>
      <xdr:nvSpPr>
        <xdr:cNvPr id="3" name="Rectangle 3"/>
        <xdr:cNvSpPr>
          <a:spLocks/>
        </xdr:cNvSpPr>
      </xdr:nvSpPr>
      <xdr:spPr>
        <a:xfrm>
          <a:off x="6410325" y="1371600"/>
          <a:ext cx="17049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/>
            <a:t>資料７・別紙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9" sqref="C9"/>
    </sheetView>
  </sheetViews>
  <sheetFormatPr defaultColWidth="9.00390625" defaultRowHeight="13.5"/>
  <cols>
    <col min="1" max="1" width="10.50390625" style="0" customWidth="1"/>
  </cols>
  <sheetData>
    <row r="1" spans="1:13" ht="15">
      <c r="A1" s="2"/>
      <c r="B1" s="6" t="s">
        <v>1</v>
      </c>
      <c r="C1" s="7"/>
      <c r="D1" s="7"/>
      <c r="E1" s="6" t="s">
        <v>2</v>
      </c>
      <c r="F1" s="7"/>
      <c r="G1" s="7"/>
      <c r="H1" s="6" t="s">
        <v>3</v>
      </c>
      <c r="I1" s="7"/>
      <c r="J1" s="7"/>
      <c r="K1" s="7"/>
      <c r="L1" s="7"/>
      <c r="M1" s="7"/>
    </row>
    <row r="2" spans="1:13" ht="15">
      <c r="A2" s="2"/>
      <c r="B2" s="2" t="s">
        <v>10</v>
      </c>
      <c r="C2" s="2" t="s">
        <v>11</v>
      </c>
      <c r="D2" s="2" t="s">
        <v>12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10</v>
      </c>
      <c r="L2" s="2" t="s">
        <v>11</v>
      </c>
      <c r="M2" s="2" t="s">
        <v>12</v>
      </c>
    </row>
    <row r="3" spans="1:13" ht="15">
      <c r="A3" s="2"/>
      <c r="B3" s="2" t="s">
        <v>20</v>
      </c>
      <c r="C3" s="2" t="s">
        <v>21</v>
      </c>
      <c r="D3" s="2" t="s">
        <v>22</v>
      </c>
      <c r="E3" s="2" t="s">
        <v>23</v>
      </c>
      <c r="F3" s="2" t="s">
        <v>24</v>
      </c>
      <c r="G3" s="2" t="s">
        <v>25</v>
      </c>
      <c r="H3" s="2" t="s">
        <v>26</v>
      </c>
      <c r="I3" s="2" t="s">
        <v>27</v>
      </c>
      <c r="J3" s="2" t="s">
        <v>28</v>
      </c>
      <c r="K3" s="2" t="s">
        <v>29</v>
      </c>
      <c r="L3" s="2" t="s">
        <v>30</v>
      </c>
      <c r="M3" s="2" t="s">
        <v>31</v>
      </c>
    </row>
    <row r="4" spans="1:13" ht="15">
      <c r="A4" s="5" t="s">
        <v>18</v>
      </c>
      <c r="B4" s="2">
        <f>SUM(B6:B7)</f>
        <v>975</v>
      </c>
      <c r="C4" s="2">
        <f aca="true" t="shared" si="0" ref="C4:L4">SUM(C6:C7)</f>
        <v>989</v>
      </c>
      <c r="D4" s="2">
        <f t="shared" si="0"/>
        <v>1225</v>
      </c>
      <c r="E4" s="2">
        <f t="shared" si="0"/>
        <v>1578</v>
      </c>
      <c r="F4" s="2">
        <f t="shared" si="0"/>
        <v>1475</v>
      </c>
      <c r="G4" s="2">
        <f t="shared" si="0"/>
        <v>1482</v>
      </c>
      <c r="H4" s="2">
        <f t="shared" si="0"/>
        <v>1884</v>
      </c>
      <c r="I4" s="2">
        <f t="shared" si="0"/>
        <v>1988</v>
      </c>
      <c r="J4" s="2">
        <f t="shared" si="0"/>
        <v>2083</v>
      </c>
      <c r="K4" s="2">
        <f t="shared" si="0"/>
        <v>2170</v>
      </c>
      <c r="L4" s="2">
        <f t="shared" si="0"/>
        <v>1968</v>
      </c>
      <c r="M4" s="2">
        <f>SUM(M6:M7)</f>
        <v>1395</v>
      </c>
    </row>
    <row r="5" spans="1:13" ht="15">
      <c r="A5" s="5" t="s">
        <v>35</v>
      </c>
      <c r="B5" s="2">
        <f>B4</f>
        <v>975</v>
      </c>
      <c r="C5" s="2">
        <f>B5+C4</f>
        <v>1964</v>
      </c>
      <c r="D5" s="2">
        <f>C5+D4</f>
        <v>3189</v>
      </c>
      <c r="E5" s="2">
        <f aca="true" t="shared" si="1" ref="E5:M5">D5+E4</f>
        <v>4767</v>
      </c>
      <c r="F5" s="2">
        <f t="shared" si="1"/>
        <v>6242</v>
      </c>
      <c r="G5" s="2">
        <f t="shared" si="1"/>
        <v>7724</v>
      </c>
      <c r="H5" s="2">
        <f t="shared" si="1"/>
        <v>9608</v>
      </c>
      <c r="I5" s="2">
        <f t="shared" si="1"/>
        <v>11596</v>
      </c>
      <c r="J5" s="2">
        <f t="shared" si="1"/>
        <v>13679</v>
      </c>
      <c r="K5" s="2">
        <f t="shared" si="1"/>
        <v>15849</v>
      </c>
      <c r="L5" s="2">
        <f t="shared" si="1"/>
        <v>17817</v>
      </c>
      <c r="M5" s="2">
        <f t="shared" si="1"/>
        <v>19212</v>
      </c>
    </row>
    <row r="6" spans="1:13" ht="15">
      <c r="A6" s="4" t="s">
        <v>0</v>
      </c>
      <c r="B6" s="2">
        <f>SUM('養護詳細'!C4)</f>
        <v>975</v>
      </c>
      <c r="C6" s="2">
        <f>SUM('養護詳細'!D4)</f>
        <v>989</v>
      </c>
      <c r="D6" s="2">
        <f>SUM('養護詳細'!E4)</f>
        <v>1225</v>
      </c>
      <c r="E6" s="2">
        <f>SUM('養護詳細'!F4)</f>
        <v>444</v>
      </c>
      <c r="F6" s="2">
        <f>SUM('養護詳細'!G4)</f>
        <v>455</v>
      </c>
      <c r="G6" s="2">
        <f>SUM('養護詳細'!H4)</f>
        <v>462</v>
      </c>
      <c r="H6" s="2">
        <f>SUM('養護詳細'!I4)</f>
        <v>378</v>
      </c>
      <c r="I6" s="2">
        <f>SUM('養護詳細'!J4)</f>
        <v>354</v>
      </c>
      <c r="J6" s="2">
        <f>SUM('養護詳細'!K4)</f>
        <v>373</v>
      </c>
      <c r="K6" s="2">
        <f>SUM('養護詳細'!L4)</f>
        <v>364</v>
      </c>
      <c r="L6" s="2">
        <f>SUM('養護詳細'!M4)</f>
        <v>363</v>
      </c>
      <c r="M6" s="2">
        <f>SUM('養護詳細'!N4)</f>
        <v>388</v>
      </c>
    </row>
    <row r="7" spans="1:13" ht="15">
      <c r="A7" s="3" t="s">
        <v>19</v>
      </c>
      <c r="B7" s="2">
        <f>SUM('障害児学級'!B4)</f>
        <v>0</v>
      </c>
      <c r="C7" s="2">
        <f>SUM('障害児学級'!C4)</f>
        <v>0</v>
      </c>
      <c r="D7" s="2">
        <f>SUM('障害児学級'!D4)</f>
        <v>0</v>
      </c>
      <c r="E7" s="2">
        <f>SUM('障害児学級'!E4)</f>
        <v>1134</v>
      </c>
      <c r="F7" s="2">
        <f>SUM('障害児学級'!F4)</f>
        <v>1020</v>
      </c>
      <c r="G7" s="2">
        <f>SUM('障害児学級'!G4)</f>
        <v>1020</v>
      </c>
      <c r="H7" s="2">
        <f>SUM('障害児学級'!H4)</f>
        <v>1506</v>
      </c>
      <c r="I7" s="2">
        <f>SUM('障害児学級'!I4)</f>
        <v>1634</v>
      </c>
      <c r="J7" s="2">
        <f>SUM('障害児学級'!J4)</f>
        <v>1710</v>
      </c>
      <c r="K7" s="2">
        <f>SUM('障害児学級'!K4)</f>
        <v>1806</v>
      </c>
      <c r="L7" s="2">
        <f>SUM('障害児学級'!L4)</f>
        <v>1605</v>
      </c>
      <c r="M7" s="2">
        <f>SUM('障害児学級'!M4)</f>
        <v>1007</v>
      </c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31" ht="13.5">
      <c r="C31">
        <f>SUM(B4:F4)</f>
        <v>6242</v>
      </c>
    </row>
  </sheetData>
  <mergeCells count="3">
    <mergeCell ref="B1:D1"/>
    <mergeCell ref="E1:G1"/>
    <mergeCell ref="H1:M1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scale="1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7" sqref="C7:E7"/>
    </sheetView>
  </sheetViews>
  <sheetFormatPr defaultColWidth="9.00390625" defaultRowHeight="13.5"/>
  <cols>
    <col min="2" max="2" width="15.50390625" style="0" customWidth="1"/>
  </cols>
  <sheetData>
    <row r="1" spans="1:14" ht="15">
      <c r="A1" s="2"/>
      <c r="B1" s="2"/>
      <c r="C1" s="8" t="s">
        <v>1</v>
      </c>
      <c r="D1" s="7"/>
      <c r="E1" s="7"/>
      <c r="F1" s="8" t="s">
        <v>2</v>
      </c>
      <c r="G1" s="7"/>
      <c r="H1" s="7"/>
      <c r="I1" s="8" t="s">
        <v>3</v>
      </c>
      <c r="J1" s="7"/>
      <c r="K1" s="7"/>
      <c r="L1" s="7"/>
      <c r="M1" s="7"/>
      <c r="N1" s="7"/>
    </row>
    <row r="2" spans="1:14" ht="15">
      <c r="A2" s="2"/>
      <c r="B2" s="2"/>
      <c r="C2" s="2" t="s">
        <v>4</v>
      </c>
      <c r="D2" s="2" t="s">
        <v>5</v>
      </c>
      <c r="E2" s="2" t="s">
        <v>6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4</v>
      </c>
      <c r="M2" s="2" t="s">
        <v>5</v>
      </c>
      <c r="N2" s="2" t="s">
        <v>6</v>
      </c>
    </row>
    <row r="3" spans="1:14" ht="15">
      <c r="A3" s="2"/>
      <c r="B3" s="2"/>
      <c r="C3" s="2" t="s">
        <v>20</v>
      </c>
      <c r="D3" s="2" t="s">
        <v>21</v>
      </c>
      <c r="E3" s="2" t="s">
        <v>22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27</v>
      </c>
      <c r="K3" s="2" t="s">
        <v>28</v>
      </c>
      <c r="L3" s="2" t="s">
        <v>29</v>
      </c>
      <c r="M3" s="2" t="s">
        <v>30</v>
      </c>
      <c r="N3" s="2" t="s">
        <v>31</v>
      </c>
    </row>
    <row r="4" spans="1:14" ht="15">
      <c r="A4" s="1" t="s">
        <v>0</v>
      </c>
      <c r="B4" s="2"/>
      <c r="C4" s="2">
        <f>SUM(C5:C7)</f>
        <v>975</v>
      </c>
      <c r="D4" s="2">
        <f>SUM(D5:D7)</f>
        <v>989</v>
      </c>
      <c r="E4" s="2">
        <f>SUM(E5:E7)</f>
        <v>1225</v>
      </c>
      <c r="F4" s="2">
        <v>444</v>
      </c>
      <c r="G4" s="2">
        <v>455</v>
      </c>
      <c r="H4" s="2">
        <v>462</v>
      </c>
      <c r="I4" s="2">
        <v>378</v>
      </c>
      <c r="J4" s="2">
        <v>354</v>
      </c>
      <c r="K4" s="2">
        <v>373</v>
      </c>
      <c r="L4" s="2">
        <v>364</v>
      </c>
      <c r="M4" s="2">
        <v>363</v>
      </c>
      <c r="N4" s="2">
        <v>388</v>
      </c>
    </row>
    <row r="5" spans="2:5" ht="15">
      <c r="B5" t="s">
        <v>32</v>
      </c>
      <c r="C5" s="2">
        <v>940</v>
      </c>
      <c r="D5" s="2">
        <v>952</v>
      </c>
      <c r="E5" s="2">
        <v>1100</v>
      </c>
    </row>
    <row r="6" spans="2:5" ht="13.5">
      <c r="B6" t="s">
        <v>33</v>
      </c>
      <c r="C6">
        <v>35</v>
      </c>
      <c r="D6">
        <v>37</v>
      </c>
      <c r="E6">
        <v>125</v>
      </c>
    </row>
    <row r="7" spans="2:5" ht="15">
      <c r="B7" t="s">
        <v>34</v>
      </c>
      <c r="C7" s="2"/>
      <c r="D7" s="2"/>
      <c r="E7" s="2"/>
    </row>
  </sheetData>
  <mergeCells count="3">
    <mergeCell ref="C1:E1"/>
    <mergeCell ref="F1:H1"/>
    <mergeCell ref="I1:N1"/>
  </mergeCells>
  <printOptions/>
  <pageMargins left="0.5905511811023623" right="0.3937007874015748" top="0.5905511811023623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4" sqref="M4"/>
    </sheetView>
  </sheetViews>
  <sheetFormatPr defaultColWidth="9.00390625" defaultRowHeight="13.5"/>
  <sheetData>
    <row r="1" spans="1:13" ht="15">
      <c r="A1" s="2"/>
      <c r="B1" s="6" t="s">
        <v>1</v>
      </c>
      <c r="C1" s="7"/>
      <c r="D1" s="7"/>
      <c r="E1" s="6" t="s">
        <v>2</v>
      </c>
      <c r="F1" s="7"/>
      <c r="G1" s="7"/>
      <c r="H1" s="6" t="s">
        <v>3</v>
      </c>
      <c r="I1" s="7"/>
      <c r="J1" s="7"/>
      <c r="K1" s="7"/>
      <c r="L1" s="7"/>
      <c r="M1" s="7"/>
    </row>
    <row r="2" spans="1:13" ht="15">
      <c r="A2" s="2"/>
      <c r="B2" s="2" t="s">
        <v>10</v>
      </c>
      <c r="C2" s="2" t="s">
        <v>11</v>
      </c>
      <c r="D2" s="2" t="s">
        <v>12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10</v>
      </c>
      <c r="L2" s="2" t="s">
        <v>11</v>
      </c>
      <c r="M2" s="2" t="s">
        <v>12</v>
      </c>
    </row>
    <row r="3" spans="1:13" ht="15">
      <c r="A3" s="2"/>
      <c r="B3" s="2" t="s">
        <v>20</v>
      </c>
      <c r="C3" s="2" t="s">
        <v>21</v>
      </c>
      <c r="D3" s="2" t="s">
        <v>22</v>
      </c>
      <c r="E3" s="2" t="s">
        <v>23</v>
      </c>
      <c r="F3" s="2" t="s">
        <v>24</v>
      </c>
      <c r="G3" s="2" t="s">
        <v>25</v>
      </c>
      <c r="H3" s="2" t="s">
        <v>26</v>
      </c>
      <c r="I3" s="2" t="s">
        <v>27</v>
      </c>
      <c r="J3" s="2" t="s">
        <v>28</v>
      </c>
      <c r="K3" s="2" t="s">
        <v>29</v>
      </c>
      <c r="L3" s="2" t="s">
        <v>30</v>
      </c>
      <c r="M3" s="2" t="s">
        <v>31</v>
      </c>
    </row>
    <row r="4" spans="1:13" ht="15">
      <c r="A4" s="3" t="s">
        <v>18</v>
      </c>
      <c r="B4" s="2"/>
      <c r="C4" s="2"/>
      <c r="D4" s="2"/>
      <c r="E4" s="2">
        <f>SUM(E5:E6)</f>
        <v>1134</v>
      </c>
      <c r="F4" s="2">
        <f aca="true" t="shared" si="0" ref="F4:M4">SUM(F5:F6)</f>
        <v>1020</v>
      </c>
      <c r="G4" s="2">
        <f t="shared" si="0"/>
        <v>1020</v>
      </c>
      <c r="H4" s="2">
        <f t="shared" si="0"/>
        <v>1506</v>
      </c>
      <c r="I4" s="2">
        <f t="shared" si="0"/>
        <v>1634</v>
      </c>
      <c r="J4" s="2">
        <f t="shared" si="0"/>
        <v>1710</v>
      </c>
      <c r="K4" s="2">
        <f t="shared" si="0"/>
        <v>1806</v>
      </c>
      <c r="L4" s="2">
        <f t="shared" si="0"/>
        <v>1605</v>
      </c>
      <c r="M4" s="2">
        <f t="shared" si="0"/>
        <v>1007</v>
      </c>
    </row>
    <row r="5" spans="1:13" ht="15">
      <c r="A5" s="3" t="s">
        <v>16</v>
      </c>
      <c r="B5" s="2"/>
      <c r="C5" s="2"/>
      <c r="D5" s="2"/>
      <c r="E5" s="2">
        <v>748</v>
      </c>
      <c r="F5" s="2">
        <v>777</v>
      </c>
      <c r="G5" s="2">
        <v>816</v>
      </c>
      <c r="H5" s="2">
        <v>781</v>
      </c>
      <c r="I5" s="2">
        <v>735</v>
      </c>
      <c r="J5" s="2">
        <v>748</v>
      </c>
      <c r="K5" s="2">
        <v>731</v>
      </c>
      <c r="L5" s="2">
        <v>615</v>
      </c>
      <c r="M5" s="2">
        <v>591</v>
      </c>
    </row>
    <row r="6" spans="1:13" ht="15">
      <c r="A6" s="3" t="s">
        <v>17</v>
      </c>
      <c r="B6" s="2"/>
      <c r="C6" s="2"/>
      <c r="D6" s="2"/>
      <c r="E6" s="2">
        <v>386</v>
      </c>
      <c r="F6" s="2">
        <v>243</v>
      </c>
      <c r="G6" s="2">
        <v>204</v>
      </c>
      <c r="H6" s="2">
        <v>725</v>
      </c>
      <c r="I6" s="2">
        <v>899</v>
      </c>
      <c r="J6" s="2">
        <v>962</v>
      </c>
      <c r="K6" s="2">
        <v>1075</v>
      </c>
      <c r="L6" s="2">
        <v>990</v>
      </c>
      <c r="M6" s="2">
        <v>416</v>
      </c>
    </row>
    <row r="7" spans="1:13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</sheetData>
  <mergeCells count="3">
    <mergeCell ref="B1:D1"/>
    <mergeCell ref="E1:G1"/>
    <mergeCell ref="H1:M1"/>
  </mergeCells>
  <printOptions/>
  <pageMargins left="0.5905511811023623" right="0.3937007874015748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　浩</dc:creator>
  <cp:keywords/>
  <dc:description/>
  <cp:lastModifiedBy>東京都</cp:lastModifiedBy>
  <cp:lastPrinted>2008-05-27T01:07:04Z</cp:lastPrinted>
  <dcterms:created xsi:type="dcterms:W3CDTF">2003-01-21T09:36:43Z</dcterms:created>
  <dcterms:modified xsi:type="dcterms:W3CDTF">2008-05-27T01:07:22Z</dcterms:modified>
  <cp:category/>
  <cp:version/>
  <cp:contentType/>
  <cp:contentStatus/>
</cp:coreProperties>
</file>